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055" windowHeight="9405"/>
  </bookViews>
  <sheets>
    <sheet name="Social Welfare" sheetId="3" r:id="rId1"/>
    <sheet name="Contract &amp; Muster Roll" sheetId="4" r:id="rId2"/>
  </sheets>
  <calcPr calcId="124519"/>
</workbook>
</file>

<file path=xl/calcChain.xml><?xml version="1.0" encoding="utf-8"?>
<calcChain xmlns="http://schemas.openxmlformats.org/spreadsheetml/2006/main">
  <c r="D444" i="3"/>
  <c r="E444"/>
  <c r="F444"/>
  <c r="H444"/>
  <c r="I444"/>
  <c r="J444"/>
  <c r="K444"/>
  <c r="L444"/>
  <c r="M444"/>
  <c r="N444"/>
  <c r="O444"/>
  <c r="P444"/>
  <c r="C444"/>
  <c r="D216"/>
  <c r="E216"/>
  <c r="F216"/>
  <c r="H216"/>
  <c r="I216"/>
  <c r="J216"/>
  <c r="K216"/>
  <c r="L216"/>
  <c r="M216"/>
  <c r="N216"/>
  <c r="O216"/>
  <c r="P216"/>
  <c r="C216"/>
  <c r="D161"/>
  <c r="E161"/>
  <c r="F161"/>
  <c r="H161"/>
  <c r="I161"/>
  <c r="J161"/>
  <c r="K161"/>
  <c r="L161"/>
  <c r="M161"/>
  <c r="N161"/>
  <c r="O161"/>
  <c r="P161"/>
  <c r="C161"/>
  <c r="D443"/>
  <c r="E443"/>
  <c r="F443"/>
  <c r="H443"/>
  <c r="I443"/>
  <c r="J443"/>
  <c r="K443"/>
  <c r="L443"/>
  <c r="M443"/>
  <c r="N443"/>
  <c r="O443"/>
  <c r="P443"/>
  <c r="C443"/>
  <c r="D343"/>
  <c r="E343"/>
  <c r="F343"/>
  <c r="H343"/>
  <c r="I343"/>
  <c r="J343"/>
  <c r="K343"/>
  <c r="L343"/>
  <c r="M343"/>
  <c r="N343"/>
  <c r="O343"/>
  <c r="P343"/>
  <c r="C343"/>
  <c r="D322"/>
  <c r="E322"/>
  <c r="F322"/>
  <c r="H322"/>
  <c r="I322"/>
  <c r="J322"/>
  <c r="K322"/>
  <c r="L322"/>
  <c r="M322"/>
  <c r="N322"/>
  <c r="O322"/>
  <c r="P322"/>
  <c r="C322"/>
  <c r="G27" i="4"/>
  <c r="F27"/>
  <c r="F13"/>
  <c r="E13"/>
  <c r="D532" i="3"/>
  <c r="E532"/>
  <c r="F532"/>
  <c r="H532"/>
  <c r="I532"/>
  <c r="J532"/>
  <c r="K532"/>
  <c r="L532"/>
  <c r="M532"/>
  <c r="N532"/>
  <c r="O532"/>
  <c r="P532"/>
  <c r="C532"/>
  <c r="D502"/>
  <c r="E502"/>
  <c r="F502"/>
  <c r="H502"/>
  <c r="I502"/>
  <c r="J502"/>
  <c r="K502"/>
  <c r="L502"/>
  <c r="M502"/>
  <c r="N502"/>
  <c r="O502"/>
  <c r="P502"/>
  <c r="C502"/>
  <c r="D466"/>
  <c r="E466"/>
  <c r="F466"/>
  <c r="H466"/>
  <c r="I466"/>
  <c r="J466"/>
  <c r="K466"/>
  <c r="L466"/>
  <c r="M466"/>
  <c r="N466"/>
  <c r="O466"/>
  <c r="P466"/>
  <c r="C466"/>
  <c r="E413"/>
  <c r="F413"/>
  <c r="H413"/>
  <c r="I413"/>
  <c r="J413"/>
  <c r="K413"/>
  <c r="L413"/>
  <c r="M413"/>
  <c r="N413"/>
  <c r="O413"/>
  <c r="P413"/>
  <c r="C413"/>
  <c r="D413"/>
  <c r="E400"/>
  <c r="F400"/>
  <c r="H400"/>
  <c r="I400"/>
  <c r="J400"/>
  <c r="K400"/>
  <c r="L400"/>
  <c r="M400"/>
  <c r="N400"/>
  <c r="O400"/>
  <c r="P400"/>
  <c r="C400"/>
  <c r="D400"/>
  <c r="E372"/>
  <c r="F372"/>
  <c r="H372"/>
  <c r="I372"/>
  <c r="J372"/>
  <c r="K372"/>
  <c r="L372"/>
  <c r="M372"/>
  <c r="N372"/>
  <c r="O372"/>
  <c r="P372"/>
  <c r="C372"/>
  <c r="D372"/>
  <c r="D308"/>
  <c r="E308"/>
  <c r="F308"/>
  <c r="H308"/>
  <c r="I308"/>
  <c r="J308"/>
  <c r="K308"/>
  <c r="L308"/>
  <c r="M308"/>
  <c r="N308"/>
  <c r="O308"/>
  <c r="P308"/>
  <c r="C308"/>
  <c r="H289"/>
  <c r="I289"/>
  <c r="J289"/>
  <c r="K289"/>
  <c r="L289"/>
  <c r="M289"/>
  <c r="N289"/>
  <c r="O289"/>
  <c r="P289"/>
  <c r="C289"/>
  <c r="D289"/>
  <c r="E289"/>
  <c r="F289"/>
  <c r="D278"/>
  <c r="E278"/>
  <c r="F278"/>
  <c r="H278"/>
  <c r="I278"/>
  <c r="J278"/>
  <c r="K278"/>
  <c r="L278"/>
  <c r="M278"/>
  <c r="N278"/>
  <c r="O278"/>
  <c r="P278"/>
  <c r="C278"/>
  <c r="E250"/>
  <c r="F250"/>
  <c r="H250"/>
  <c r="I250"/>
  <c r="J250"/>
  <c r="K250"/>
  <c r="L250"/>
  <c r="M250"/>
  <c r="N250"/>
  <c r="O250"/>
  <c r="P250"/>
  <c r="C250"/>
  <c r="D250"/>
  <c r="E239"/>
  <c r="F239"/>
  <c r="H239"/>
  <c r="I239"/>
  <c r="J239"/>
  <c r="K239"/>
  <c r="L239"/>
  <c r="M239"/>
  <c r="N239"/>
  <c r="O239"/>
  <c r="P239"/>
  <c r="C239"/>
  <c r="D239"/>
  <c r="D189"/>
  <c r="E189"/>
  <c r="F189"/>
  <c r="H189"/>
  <c r="I189"/>
  <c r="J189"/>
  <c r="K189"/>
  <c r="L189"/>
  <c r="M189"/>
  <c r="N189"/>
  <c r="O189"/>
  <c r="P189"/>
  <c r="C189"/>
  <c r="E144"/>
  <c r="F144"/>
  <c r="H144"/>
  <c r="I144"/>
  <c r="J144"/>
  <c r="K144"/>
  <c r="L144"/>
  <c r="M144"/>
  <c r="N144"/>
  <c r="O144"/>
  <c r="P144"/>
  <c r="C144"/>
  <c r="D144"/>
  <c r="F124"/>
  <c r="H124"/>
  <c r="I124"/>
  <c r="J124"/>
  <c r="K124"/>
  <c r="L124"/>
  <c r="M124"/>
  <c r="N124"/>
  <c r="O124"/>
  <c r="P124"/>
  <c r="C124"/>
  <c r="D124"/>
  <c r="E124"/>
  <c r="F112"/>
  <c r="H112"/>
  <c r="I112"/>
  <c r="J112"/>
  <c r="K112"/>
  <c r="L112"/>
  <c r="M112"/>
  <c r="N112"/>
  <c r="O112"/>
  <c r="P112"/>
  <c r="C112"/>
  <c r="D112"/>
  <c r="E112"/>
  <c r="D96"/>
  <c r="E96"/>
  <c r="F96"/>
  <c r="H96"/>
  <c r="I96"/>
  <c r="J96"/>
  <c r="K96"/>
  <c r="L96"/>
  <c r="M96"/>
  <c r="N96"/>
  <c r="O96"/>
  <c r="P96"/>
  <c r="C96"/>
  <c r="D80"/>
  <c r="E80"/>
  <c r="F80"/>
  <c r="H80"/>
  <c r="I80"/>
  <c r="J80"/>
  <c r="K80"/>
  <c r="L80"/>
  <c r="M80"/>
  <c r="N80"/>
  <c r="O80"/>
  <c r="P80"/>
  <c r="C80"/>
  <c r="D59"/>
  <c r="E59"/>
  <c r="F59"/>
  <c r="H59"/>
  <c r="I59"/>
  <c r="J59"/>
  <c r="K59"/>
  <c r="L59"/>
  <c r="M59"/>
  <c r="N59"/>
  <c r="O59"/>
  <c r="P59"/>
  <c r="C59"/>
  <c r="E45"/>
  <c r="F45"/>
  <c r="H45"/>
  <c r="I45"/>
  <c r="J45"/>
  <c r="K45"/>
  <c r="L45"/>
  <c r="M45"/>
  <c r="N45"/>
  <c r="O45"/>
  <c r="P45"/>
  <c r="C45"/>
  <c r="D45"/>
  <c r="E28"/>
  <c r="F28"/>
  <c r="H28"/>
  <c r="I28"/>
  <c r="J28"/>
  <c r="K28"/>
  <c r="L28"/>
  <c r="M28"/>
  <c r="N28"/>
  <c r="O28"/>
  <c r="P28"/>
  <c r="C28"/>
  <c r="D28"/>
  <c r="H14"/>
  <c r="I14"/>
  <c r="J14"/>
  <c r="K14"/>
  <c r="L14"/>
  <c r="M14"/>
  <c r="N14"/>
  <c r="O14"/>
  <c r="P14"/>
  <c r="C14"/>
  <c r="D14"/>
  <c r="E14"/>
  <c r="F14"/>
  <c r="C217" l="1"/>
  <c r="P217"/>
  <c r="N217"/>
  <c r="L217"/>
  <c r="J217"/>
  <c r="H217"/>
  <c r="E217"/>
  <c r="O217"/>
  <c r="M217"/>
  <c r="K217"/>
  <c r="I217"/>
  <c r="F217"/>
  <c r="D217"/>
  <c r="P533"/>
  <c r="N533"/>
  <c r="L533"/>
  <c r="J533"/>
  <c r="H533"/>
  <c r="E533"/>
  <c r="C533"/>
  <c r="O533"/>
  <c r="M533"/>
  <c r="K533"/>
  <c r="I533"/>
  <c r="F533"/>
  <c r="D533"/>
  <c r="D534" l="1"/>
  <c r="I534"/>
  <c r="M534"/>
  <c r="C534"/>
  <c r="N534"/>
  <c r="E534"/>
  <c r="J534"/>
  <c r="P534"/>
  <c r="H534"/>
  <c r="O534"/>
  <c r="F534"/>
  <c r="L534"/>
  <c r="K534"/>
</calcChain>
</file>

<file path=xl/sharedStrings.xml><?xml version="1.0" encoding="utf-8"?>
<sst xmlns="http://schemas.openxmlformats.org/spreadsheetml/2006/main" count="916" uniqueCount="165">
  <si>
    <t>PB + Grade Pay</t>
  </si>
  <si>
    <t>Name of post</t>
  </si>
  <si>
    <t>No. of sanctioned posts</t>
  </si>
  <si>
    <t>A</t>
  </si>
  <si>
    <t>B</t>
  </si>
  <si>
    <t>C</t>
  </si>
  <si>
    <t>D</t>
  </si>
  <si>
    <t>No. of posts filled up</t>
  </si>
  <si>
    <t>No. of Vacant posts</t>
  </si>
  <si>
    <t>-</t>
  </si>
  <si>
    <t>IV Grade</t>
  </si>
  <si>
    <t>Sl. No.</t>
  </si>
  <si>
    <t>B.E. 2013-14</t>
  </si>
  <si>
    <t>DEMAND NO. 29 - SOCIAL WELFARE</t>
  </si>
  <si>
    <t>4440 - 7440 + 1650</t>
  </si>
  <si>
    <r>
      <rPr>
        <b/>
        <sz val="11"/>
        <color theme="1"/>
        <rFont val="Rupee Foradian"/>
        <family val="2"/>
      </rPr>
      <t xml:space="preserve">` </t>
    </r>
    <r>
      <rPr>
        <b/>
        <sz val="11"/>
        <color theme="1"/>
        <rFont val="Times New Roman"/>
        <family val="1"/>
      </rPr>
      <t>in lakh</t>
    </r>
  </si>
  <si>
    <t>Total</t>
  </si>
  <si>
    <t>Major Head  : 2235 - Social Security &amp; Welfare
Sub -Major Head : 02 - Social Welfare
Minor Head :200 - Other Programme(NP)
Sub-Head : 01 - Trg. Prog. for ICDS</t>
  </si>
  <si>
    <t>Principal</t>
  </si>
  <si>
    <t>9300 - 344800 + 4600</t>
  </si>
  <si>
    <t>Instructor</t>
  </si>
  <si>
    <t>5200 - 20200 + 2800</t>
  </si>
  <si>
    <t>UDC</t>
  </si>
  <si>
    <t>9300 - 34800 + 4200</t>
  </si>
  <si>
    <t>Superintendent</t>
  </si>
  <si>
    <t>Assistant</t>
  </si>
  <si>
    <t>J.E.</t>
  </si>
  <si>
    <t>LDC</t>
  </si>
  <si>
    <t>Driver</t>
  </si>
  <si>
    <t>Cinema Operator</t>
  </si>
  <si>
    <t>Store Keeper</t>
  </si>
  <si>
    <t>Major Head  : 2235 - Social Security &amp; Welfare
Sub -Major Head : 02 - Social Welfare
Minor Head :106 - Correctional Services
Sub-Head : 03 - Childrens Court (NP)</t>
  </si>
  <si>
    <t xml:space="preserve">9300 - 34800 + 4200 </t>
  </si>
  <si>
    <t>Case Worker</t>
  </si>
  <si>
    <t>5200 - 20200</t>
  </si>
  <si>
    <t>4440 - 7440</t>
  </si>
  <si>
    <t>Special Officer</t>
  </si>
  <si>
    <t>24340 + 5400</t>
  </si>
  <si>
    <t>17570 + 4600</t>
  </si>
  <si>
    <t>15610 + 4600</t>
  </si>
  <si>
    <t>27260 + 8800</t>
  </si>
  <si>
    <t>Major Head  : 2235 - Social Security &amp; Welfare
Sub -Major Head : 02 - Social Welfare
Minor Head : 001 - Direction &amp; Administration
Sub-Head : 02 - Administration (NP)</t>
  </si>
  <si>
    <t>DSWO</t>
  </si>
  <si>
    <t>15600 - 39100 + 5400</t>
  </si>
  <si>
    <t>5200 - 20200 + 2400</t>
  </si>
  <si>
    <t>5200 - 20200 + 1900</t>
  </si>
  <si>
    <t>Welfare Officer</t>
  </si>
  <si>
    <t>9300 - 34800 + 4600</t>
  </si>
  <si>
    <t>Major Head  : 2235 - Social Security &amp; Welfare
Sub -Major Head : 02 - Social Welfare
Minor Head : 101 - Welfare of Handicapped
Sub-Head : 01 - Edn. &amp; Welfare of Handicapped(NP)</t>
  </si>
  <si>
    <t>Major Head  : 2235 - Social Security &amp; welfare
Sub -Major Head : 02 - Social Welfaer
Minor Head : 101 - Welfare of Handicapped
Sub-Head : 02 - Trg.-cum-Production Centre for Handicapped Persons(NP)</t>
  </si>
  <si>
    <t>Major Head  : 2235 - Social Security &amp; welfare
Sub -Major Head : 02 - Social Welfaer
Minor Head : 104 - Welfare of Handicapped
Sub-Head : 01 - Old Age Home (NP)</t>
  </si>
  <si>
    <t>Care Taker</t>
  </si>
  <si>
    <t>Warden</t>
  </si>
  <si>
    <t>Major Head  : 2235 - Social Security &amp; welfare
Sub -Major Head : 02 - Social Welfare
Minor Head : 106 - Correctional Services
Sub-Head : 01 - Remand Home (NP)</t>
  </si>
  <si>
    <t>Educational Instructor</t>
  </si>
  <si>
    <t>Director</t>
  </si>
  <si>
    <t>15600 - 39100 + 7600</t>
  </si>
  <si>
    <t>Jt. Director</t>
  </si>
  <si>
    <t>Dy.Director</t>
  </si>
  <si>
    <t>15600 - 39100 + 6600</t>
  </si>
  <si>
    <t>Asst. Director</t>
  </si>
  <si>
    <t>9300 - 34800 + 4400</t>
  </si>
  <si>
    <t>Stenographer II</t>
  </si>
  <si>
    <t>4440 - 7740 + 1650</t>
  </si>
  <si>
    <t>Chairman</t>
  </si>
  <si>
    <t>fixed 8000/-</t>
  </si>
  <si>
    <t>Secretary</t>
  </si>
  <si>
    <t>15600 - 39100  + 5400</t>
  </si>
  <si>
    <t>Accountant</t>
  </si>
  <si>
    <t>Stenographer III</t>
  </si>
  <si>
    <t>DEO</t>
  </si>
  <si>
    <t xml:space="preserve"> </t>
  </si>
  <si>
    <t>Total of Non-Plan</t>
  </si>
  <si>
    <t>Stenographer - III</t>
  </si>
  <si>
    <t>20540 + 4600</t>
  </si>
  <si>
    <t>13890 + 4400</t>
  </si>
  <si>
    <t>Commissioner</t>
  </si>
  <si>
    <t>37400 - 67000 + 9500</t>
  </si>
  <si>
    <t>Asst. Commissioner</t>
  </si>
  <si>
    <t>Research-cum-Project Asst.</t>
  </si>
  <si>
    <t>Sign language interpreter</t>
  </si>
  <si>
    <t>Major Head  : 2235 - Social Security &amp; Welfare
Sub -Major Head : 02 - Social Welfare
Minor Head :103 - Women Welfare
Sub-Head : 04 - Protective Home</t>
  </si>
  <si>
    <t>Major Head  : 2235 - Social Security &amp; Welfare
Sub -Major Head : 02 - Social Welfare
Minor Head :103 - Women Welfare
Sub-Head : 05 - Women Commission (P)</t>
  </si>
  <si>
    <t>Chairperson</t>
  </si>
  <si>
    <t>8000 fixed</t>
  </si>
  <si>
    <t>9300 - 34800 + 400</t>
  </si>
  <si>
    <t>27020 + 6600</t>
  </si>
  <si>
    <t>APD</t>
  </si>
  <si>
    <t>25870 + 5400</t>
  </si>
  <si>
    <t>81210 + 19200</t>
  </si>
  <si>
    <t>Phychologist</t>
  </si>
  <si>
    <t>17140 fixed</t>
  </si>
  <si>
    <t>9710 + 4200</t>
  </si>
  <si>
    <t>28310 + 8400</t>
  </si>
  <si>
    <t>Physical Instructor</t>
  </si>
  <si>
    <t>17090 + 8400</t>
  </si>
  <si>
    <t>27610 + 8400</t>
  </si>
  <si>
    <t>47270 + 10000</t>
  </si>
  <si>
    <t>Member Secretary</t>
  </si>
  <si>
    <t>Centre Director</t>
  </si>
  <si>
    <t>Staff Nurse</t>
  </si>
  <si>
    <t>Security Officer</t>
  </si>
  <si>
    <t>Counsellor</t>
  </si>
  <si>
    <t>Mechanic</t>
  </si>
  <si>
    <t>Total of Plan</t>
  </si>
  <si>
    <t>Total of Demand No. 29</t>
  </si>
  <si>
    <t>Major Head  : 2235 - Social Security &amp; Welfare
Sub -Major Head : 02 - Social Welfare
Minor Head : 001 -Direction &amp; Administration
Sub-Head :  01 - Direction (CSS)</t>
  </si>
  <si>
    <t>Programme Officer</t>
  </si>
  <si>
    <t>I.S.</t>
  </si>
  <si>
    <t>Major Head  : 2235 - Social Security &amp; Welfare
Sub -Major Head : 02 - Social Welfare
Minor Head : 001 -Direction &amp; Administration
Sub-Head :  02 - Administration(CSS)</t>
  </si>
  <si>
    <t>Health Instructor</t>
  </si>
  <si>
    <t>Nutritionist</t>
  </si>
  <si>
    <t>Pre-School Instructor</t>
  </si>
  <si>
    <t>Social Work Teacher</t>
  </si>
  <si>
    <t>Assistant/H.A.</t>
  </si>
  <si>
    <t>Major Head  : 2235 - Social Security &amp; Welfare
Sub -Major Head : 02 - Social Welfare
Minor Head : 001 -Direction &amp; Administration
Sub-Head :  03 - Administration(ICDS)(CSS)</t>
  </si>
  <si>
    <t>CDPO</t>
  </si>
  <si>
    <t>Medical Officer</t>
  </si>
  <si>
    <t>PHN</t>
  </si>
  <si>
    <t>ANM</t>
  </si>
  <si>
    <t>C.O.</t>
  </si>
  <si>
    <t xml:space="preserve">Driver Grade </t>
  </si>
  <si>
    <t>Total of CSS</t>
  </si>
  <si>
    <t>Name of Post</t>
  </si>
  <si>
    <t>Classifiaction of posts</t>
  </si>
  <si>
    <t>Remarks</t>
  </si>
  <si>
    <t>Group A</t>
  </si>
  <si>
    <t>Group B</t>
  </si>
  <si>
    <t>Group C</t>
  </si>
  <si>
    <t>Group D</t>
  </si>
  <si>
    <t>Physchologist</t>
  </si>
  <si>
    <t>CONTRACT</t>
  </si>
  <si>
    <t>Research-cum-Prog.Assistant</t>
  </si>
  <si>
    <t>Instructress</t>
  </si>
  <si>
    <t>9300 - 34800 + 4600 @ Rs.17140</t>
  </si>
  <si>
    <t>5200 - 20200 + 2800 @ Rs.11360</t>
  </si>
  <si>
    <t>Security Guard</t>
  </si>
  <si>
    <t>Skilled II @ Rs 240/- per day</t>
  </si>
  <si>
    <t>MUSTER ROLL</t>
  </si>
  <si>
    <t>Skilled II @ Rs. 240/- per day</t>
  </si>
  <si>
    <t>Spiritual Councellor</t>
  </si>
  <si>
    <t>unskilled @Rs. 171/- per day</t>
  </si>
  <si>
    <t>Unskilled @ Rs. 170/- per day</t>
  </si>
  <si>
    <t>skilled @ Rs. 240/- per day</t>
  </si>
  <si>
    <t>UnSkilled II @ Rs. 170/- per day</t>
  </si>
  <si>
    <t>DEMAND NO. 29 - SOCIAL WELFARE (CONTRACT &amp; MUSTER ROLL)</t>
  </si>
  <si>
    <t>Case worker</t>
  </si>
  <si>
    <t>VTC</t>
  </si>
  <si>
    <t>Major Head  : 2235 - Social Security &amp; Welfare
Sub -Major Head : 02 - Social Welfare
Minor Head :101 - Welfare of Handicapped 
Sub-Head : 03 - Hostel for Handicapped Persons (NP)</t>
  </si>
  <si>
    <t>Major Head  : 2236 - Social Security &amp; Welfare
Sub -Major Head : 80 - General
Minor Head :001 - Direction &amp; Administration
Sub-Head : 01 - Direction (NP)</t>
  </si>
  <si>
    <t>15600 - 39100</t>
  </si>
  <si>
    <t>9300 - 34800</t>
  </si>
  <si>
    <t>5201 - 20200</t>
  </si>
  <si>
    <t>Major Head  : 2235 - Social Security &amp; welfare
Sub -Major Head : 02 - Social Welfare
Minor Head : 001 - Direction &amp; Administration
Sub-Head : 01 - Direction (NP)</t>
  </si>
  <si>
    <t>Major Head  : 2235 - Social Security &amp; Welfare
Sub -Major Head : 02 - Social Welfare
Minor Head :103 - Women Welfare
Sub-Head : 02 - RITC (NP)</t>
  </si>
  <si>
    <t>Major Head  : 2235 - Social Security &amp; welfare
Sub -Major Head : 02 - Social Welfare
Minor Head : 001 - Direction &amp; Administration
Sub-Head : 04 - Mizoram State Social Welfare Board (NP)</t>
  </si>
  <si>
    <t>Major Head  : 2235 - Social Security &amp; Welfare
Sub -Major Head : 02 - Social Welfare
Minor Head :101 - Welfare of Handicapped
Sub-Head : 03 - Hostel for Handicapped Persons (P)</t>
  </si>
  <si>
    <t>Major Head  : 2235 - Social Security &amp; Welfare
Sub -Major Head : 02 - Social Welfare
Minor Head :001 - Direction &amp; Administration
Sub-Head : 01 - Direction (P)</t>
  </si>
  <si>
    <t>Major Head  : 2235 - Social Security &amp; Welfare
Sub -Major Head : 02 - Social Welfare
Minor Head :103 - Women Welfare
Sub-Head : 03 - SIT in Women/Girsl Act (P)</t>
  </si>
  <si>
    <t>Major Head  : 2235 - Social Security &amp; Welfare
Sub -Major Head : 02 - Social Welfare
Minor Head :101 - Welfare of Handicapped
Sub-Head : 05 - Persons with disabilities (P)</t>
  </si>
  <si>
    <t>Major Head  : 2235 - Social Security &amp; Welfare
Sub -Major Head : 02 - Social Welfare
Minor Head :106 - Correctional Services
Sub-Head : 01 - Remand Home (P)</t>
  </si>
  <si>
    <t>Major Head  : 2235 - Social Security &amp; Welfare
Sub -Major Head : 02 - Social Welfare
Minor Head :106 - Correctional Services
Sub-Head : 02 - Special/Approved School (P)</t>
  </si>
  <si>
    <t>Major Head  : 2235 - Social Security &amp; Welfare
Sub -Major Head : 02 - Social Welfare
Minor Head :106 - Correctional Services
Sub-Head : 03 - Childrens Court (P)</t>
  </si>
  <si>
    <t>Major Head  : 2235 - Social Security &amp; Welfare
Sub -Major Head : 02 - Social Welfare
Minor Head :106 - Correctional Services
Sub-Head : 05 - De-addition Centre (P)</t>
  </si>
  <si>
    <t>Major Head  : 2235 - Social Security &amp; Welfare
Sub -Major Head : 02 - Social Welfare
Minor Head :106 - Correctional Services
Sub-Head : 04 - SS in Jail (P)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</si>
</sst>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Rupee Foradi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4"/>
  <sheetViews>
    <sheetView tabSelected="1" topLeftCell="A189" workbookViewId="0">
      <selection activeCell="C217" sqref="C217"/>
    </sheetView>
  </sheetViews>
  <sheetFormatPr defaultRowHeight="15"/>
  <cols>
    <col min="1" max="1" width="5.7109375" style="3" customWidth="1"/>
    <col min="2" max="2" width="28.28515625" style="3" customWidth="1"/>
    <col min="3" max="6" width="6.7109375" style="3" customWidth="1"/>
    <col min="7" max="7" width="29" style="3" customWidth="1"/>
    <col min="8" max="15" width="6.7109375" style="3" customWidth="1"/>
    <col min="16" max="16" width="8.42578125" style="3" customWidth="1"/>
    <col min="17" max="16384" width="9.140625" style="3"/>
  </cols>
  <sheetData>
    <row r="1" spans="1:16" ht="18" customHeight="1">
      <c r="A1" s="47">
        <v>276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8" customHeight="1"/>
    <row r="3" spans="1:16" ht="18" customHeight="1">
      <c r="A3" s="48" t="s">
        <v>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6" ht="18" customHeight="1">
      <c r="A5" s="49" t="s">
        <v>148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6" ht="18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6" ht="18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6" ht="18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6" ht="18" customHeight="1">
      <c r="P9" s="2" t="s">
        <v>15</v>
      </c>
    </row>
    <row r="10" spans="1:16" ht="18" customHeight="1">
      <c r="A10" s="45" t="s">
        <v>11</v>
      </c>
      <c r="B10" s="51" t="s">
        <v>1</v>
      </c>
      <c r="C10" s="51" t="s">
        <v>2</v>
      </c>
      <c r="D10" s="51"/>
      <c r="E10" s="51"/>
      <c r="F10" s="51"/>
      <c r="G10" s="51" t="s">
        <v>0</v>
      </c>
      <c r="H10" s="51" t="s">
        <v>7</v>
      </c>
      <c r="I10" s="51"/>
      <c r="J10" s="51"/>
      <c r="K10" s="51"/>
      <c r="L10" s="51" t="s">
        <v>8</v>
      </c>
      <c r="M10" s="51"/>
      <c r="N10" s="51"/>
      <c r="O10" s="51"/>
      <c r="P10" s="45" t="s">
        <v>12</v>
      </c>
    </row>
    <row r="11" spans="1:16" ht="18" customHeight="1">
      <c r="A11" s="45"/>
      <c r="B11" s="51"/>
      <c r="C11" s="5" t="s">
        <v>3</v>
      </c>
      <c r="D11" s="5" t="s">
        <v>4</v>
      </c>
      <c r="E11" s="5" t="s">
        <v>5</v>
      </c>
      <c r="F11" s="5" t="s">
        <v>6</v>
      </c>
      <c r="G11" s="51"/>
      <c r="H11" s="5" t="s">
        <v>3</v>
      </c>
      <c r="I11" s="5" t="s">
        <v>4</v>
      </c>
      <c r="J11" s="5" t="s">
        <v>5</v>
      </c>
      <c r="K11" s="5" t="s">
        <v>6</v>
      </c>
      <c r="L11" s="5" t="s">
        <v>3</v>
      </c>
      <c r="M11" s="5" t="s">
        <v>4</v>
      </c>
      <c r="N11" s="5" t="s">
        <v>5</v>
      </c>
      <c r="O11" s="5" t="s">
        <v>6</v>
      </c>
      <c r="P11" s="45"/>
    </row>
    <row r="12" spans="1:16" ht="18" customHeight="1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  <c r="N12" s="1">
        <v>14</v>
      </c>
      <c r="O12" s="1">
        <v>15</v>
      </c>
      <c r="P12" s="13">
        <v>16</v>
      </c>
    </row>
    <row r="13" spans="1:16" ht="18" customHeight="1">
      <c r="A13" s="7">
        <v>1</v>
      </c>
      <c r="B13" s="8" t="s">
        <v>10</v>
      </c>
      <c r="C13" s="7"/>
      <c r="D13" s="7"/>
      <c r="E13" s="7"/>
      <c r="F13" s="7">
        <v>4</v>
      </c>
      <c r="G13" s="7" t="s">
        <v>14</v>
      </c>
      <c r="H13" s="7"/>
      <c r="I13" s="7"/>
      <c r="J13" s="7"/>
      <c r="K13" s="7">
        <v>4</v>
      </c>
      <c r="L13" s="7"/>
      <c r="M13" s="7"/>
      <c r="N13" s="7"/>
      <c r="O13" s="7"/>
      <c r="P13" s="39">
        <v>12.27</v>
      </c>
    </row>
    <row r="14" spans="1:16" s="15" customFormat="1" ht="18" customHeight="1">
      <c r="A14" s="21"/>
      <c r="B14" s="12" t="s">
        <v>16</v>
      </c>
      <c r="C14" s="5">
        <f t="shared" ref="C14:E14" si="0">SUM(C13)</f>
        <v>0</v>
      </c>
      <c r="D14" s="5">
        <f t="shared" si="0"/>
        <v>0</v>
      </c>
      <c r="E14" s="5">
        <f t="shared" si="0"/>
        <v>0</v>
      </c>
      <c r="F14" s="5">
        <f>SUM(F13)</f>
        <v>4</v>
      </c>
      <c r="G14" s="5"/>
      <c r="H14" s="5">
        <f t="shared" ref="H14" si="1">SUM(H13)</f>
        <v>0</v>
      </c>
      <c r="I14" s="5">
        <f t="shared" ref="I14:J14" si="2">SUM(I13)</f>
        <v>0</v>
      </c>
      <c r="J14" s="5">
        <f t="shared" si="2"/>
        <v>0</v>
      </c>
      <c r="K14" s="5">
        <f t="shared" ref="K14" si="3">SUM(K13)</f>
        <v>4</v>
      </c>
      <c r="L14" s="5">
        <f t="shared" ref="L14" si="4">SUM(L13)</f>
        <v>0</v>
      </c>
      <c r="M14" s="5">
        <f t="shared" ref="M14:N14" si="5">SUM(M13)</f>
        <v>0</v>
      </c>
      <c r="N14" s="5">
        <f t="shared" si="5"/>
        <v>0</v>
      </c>
      <c r="O14" s="5">
        <f t="shared" ref="O14" si="6">SUM(O13)</f>
        <v>0</v>
      </c>
      <c r="P14" s="38">
        <f t="shared" ref="P14" si="7">SUM(P13)</f>
        <v>12.27</v>
      </c>
    </row>
    <row r="15" spans="1:16" ht="18" customHeight="1"/>
    <row r="16" spans="1:16" ht="18" customHeight="1">
      <c r="A16" s="49" t="s">
        <v>17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6" ht="18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6" ht="18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1:16" ht="18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1:16" ht="18" customHeight="1">
      <c r="P20" s="2" t="s">
        <v>15</v>
      </c>
    </row>
    <row r="21" spans="1:16" ht="18" customHeight="1">
      <c r="A21" s="45" t="s">
        <v>11</v>
      </c>
      <c r="B21" s="51" t="s">
        <v>1</v>
      </c>
      <c r="C21" s="51" t="s">
        <v>2</v>
      </c>
      <c r="D21" s="51"/>
      <c r="E21" s="51"/>
      <c r="F21" s="51"/>
      <c r="G21" s="51" t="s">
        <v>0</v>
      </c>
      <c r="H21" s="51" t="s">
        <v>7</v>
      </c>
      <c r="I21" s="51"/>
      <c r="J21" s="51"/>
      <c r="K21" s="51"/>
      <c r="L21" s="51" t="s">
        <v>8</v>
      </c>
      <c r="M21" s="51"/>
      <c r="N21" s="51"/>
      <c r="O21" s="51"/>
      <c r="P21" s="45" t="s">
        <v>12</v>
      </c>
    </row>
    <row r="22" spans="1:16" ht="18" customHeight="1">
      <c r="A22" s="45"/>
      <c r="B22" s="51"/>
      <c r="C22" s="5" t="s">
        <v>3</v>
      </c>
      <c r="D22" s="5" t="s">
        <v>4</v>
      </c>
      <c r="E22" s="5" t="s">
        <v>5</v>
      </c>
      <c r="F22" s="5" t="s">
        <v>6</v>
      </c>
      <c r="G22" s="51"/>
      <c r="H22" s="5" t="s">
        <v>3</v>
      </c>
      <c r="I22" s="5" t="s">
        <v>4</v>
      </c>
      <c r="J22" s="5" t="s">
        <v>5</v>
      </c>
      <c r="K22" s="5" t="s">
        <v>6</v>
      </c>
      <c r="L22" s="5" t="s">
        <v>3</v>
      </c>
      <c r="M22" s="5" t="s">
        <v>4</v>
      </c>
      <c r="N22" s="5" t="s">
        <v>5</v>
      </c>
      <c r="O22" s="5" t="s">
        <v>6</v>
      </c>
      <c r="P22" s="45"/>
    </row>
    <row r="23" spans="1:16" ht="18" customHeight="1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3">
        <v>16</v>
      </c>
    </row>
    <row r="24" spans="1:16" ht="18" customHeight="1">
      <c r="A24" s="7">
        <v>1</v>
      </c>
      <c r="B24" s="8" t="s">
        <v>18</v>
      </c>
      <c r="C24" s="7"/>
      <c r="D24" s="7">
        <v>1</v>
      </c>
      <c r="E24" s="7"/>
      <c r="F24" s="7"/>
      <c r="G24" s="7" t="s">
        <v>19</v>
      </c>
      <c r="H24" s="7"/>
      <c r="I24" s="7">
        <v>1</v>
      </c>
      <c r="J24" s="7"/>
      <c r="K24" s="7"/>
      <c r="L24" s="7"/>
      <c r="M24" s="7"/>
      <c r="N24" s="7"/>
      <c r="O24" s="7"/>
      <c r="P24" s="42">
        <v>27.89</v>
      </c>
    </row>
    <row r="25" spans="1:16" ht="18" customHeight="1">
      <c r="A25" s="7">
        <v>2</v>
      </c>
      <c r="B25" s="8" t="s">
        <v>20</v>
      </c>
      <c r="C25" s="7"/>
      <c r="D25" s="7">
        <v>2</v>
      </c>
      <c r="E25" s="7"/>
      <c r="F25" s="7"/>
      <c r="G25" s="7" t="s">
        <v>21</v>
      </c>
      <c r="H25" s="7"/>
      <c r="I25" s="7">
        <v>2</v>
      </c>
      <c r="J25" s="7"/>
      <c r="K25" s="7"/>
      <c r="L25" s="7"/>
      <c r="M25" s="7"/>
      <c r="N25" s="7"/>
      <c r="O25" s="7"/>
      <c r="P25" s="43"/>
    </row>
    <row r="26" spans="1:16" ht="18" customHeight="1">
      <c r="A26" s="7">
        <v>3</v>
      </c>
      <c r="B26" s="8" t="s">
        <v>22</v>
      </c>
      <c r="C26" s="7"/>
      <c r="D26" s="7">
        <v>1</v>
      </c>
      <c r="E26" s="7"/>
      <c r="F26" s="7"/>
      <c r="G26" s="7" t="s">
        <v>23</v>
      </c>
      <c r="H26" s="7"/>
      <c r="I26" s="7">
        <v>1</v>
      </c>
      <c r="J26" s="7"/>
      <c r="K26" s="7"/>
      <c r="L26" s="7"/>
      <c r="M26" s="7"/>
      <c r="N26" s="7"/>
      <c r="O26" s="7"/>
      <c r="P26" s="43"/>
    </row>
    <row r="27" spans="1:16" ht="18" customHeight="1">
      <c r="A27" s="7">
        <v>4</v>
      </c>
      <c r="B27" s="8" t="s">
        <v>10</v>
      </c>
      <c r="C27" s="7"/>
      <c r="D27" s="7"/>
      <c r="E27" s="7"/>
      <c r="F27" s="7">
        <v>2</v>
      </c>
      <c r="G27" s="7" t="s">
        <v>14</v>
      </c>
      <c r="H27" s="7"/>
      <c r="I27" s="7"/>
      <c r="J27" s="7"/>
      <c r="K27" s="7">
        <v>1</v>
      </c>
      <c r="L27" s="7"/>
      <c r="M27" s="7"/>
      <c r="N27" s="7"/>
      <c r="O27" s="7">
        <v>1</v>
      </c>
      <c r="P27" s="44"/>
    </row>
    <row r="28" spans="1:16" ht="18" customHeight="1">
      <c r="A28" s="14"/>
      <c r="B28" s="12" t="s">
        <v>16</v>
      </c>
      <c r="C28" s="5">
        <f>SUM(C24:C27)</f>
        <v>0</v>
      </c>
      <c r="D28" s="5">
        <f>SUM(D24:D27)</f>
        <v>4</v>
      </c>
      <c r="E28" s="5">
        <f t="shared" ref="E28:P28" si="8">SUM(E24:E27)</f>
        <v>0</v>
      </c>
      <c r="F28" s="5">
        <f t="shared" si="8"/>
        <v>2</v>
      </c>
      <c r="G28" s="5"/>
      <c r="H28" s="5">
        <f t="shared" si="8"/>
        <v>0</v>
      </c>
      <c r="I28" s="5">
        <f t="shared" si="8"/>
        <v>4</v>
      </c>
      <c r="J28" s="5">
        <f t="shared" si="8"/>
        <v>0</v>
      </c>
      <c r="K28" s="5">
        <f t="shared" si="8"/>
        <v>1</v>
      </c>
      <c r="L28" s="5">
        <f t="shared" si="8"/>
        <v>0</v>
      </c>
      <c r="M28" s="5">
        <f t="shared" si="8"/>
        <v>0</v>
      </c>
      <c r="N28" s="5">
        <f t="shared" si="8"/>
        <v>0</v>
      </c>
      <c r="O28" s="5">
        <f t="shared" si="8"/>
        <v>1</v>
      </c>
      <c r="P28" s="38">
        <f t="shared" si="8"/>
        <v>27.89</v>
      </c>
    </row>
    <row r="32" spans="1:16" ht="18" customHeight="1">
      <c r="A32" s="47">
        <v>277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ht="18" customHeight="1"/>
    <row r="34" spans="1:16" ht="18" customHeight="1">
      <c r="A34" s="48" t="s">
        <v>13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ht="18" customHeight="1">
      <c r="G35" s="3" t="s">
        <v>71</v>
      </c>
    </row>
    <row r="36" spans="1:16" ht="18" customHeight="1">
      <c r="A36" s="49" t="s">
        <v>31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6" ht="18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6" ht="18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6" ht="18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6" ht="18" customHeight="1">
      <c r="P40" s="2" t="s">
        <v>15</v>
      </c>
    </row>
    <row r="41" spans="1:16" ht="18" customHeight="1">
      <c r="A41" s="45" t="s">
        <v>11</v>
      </c>
      <c r="B41" s="51" t="s">
        <v>1</v>
      </c>
      <c r="C41" s="51" t="s">
        <v>2</v>
      </c>
      <c r="D41" s="51"/>
      <c r="E41" s="51"/>
      <c r="F41" s="51"/>
      <c r="G41" s="51" t="s">
        <v>0</v>
      </c>
      <c r="H41" s="51" t="s">
        <v>7</v>
      </c>
      <c r="I41" s="51"/>
      <c r="J41" s="51"/>
      <c r="K41" s="51"/>
      <c r="L41" s="51" t="s">
        <v>8</v>
      </c>
      <c r="M41" s="51"/>
      <c r="N41" s="51"/>
      <c r="O41" s="51"/>
      <c r="P41" s="45" t="s">
        <v>12</v>
      </c>
    </row>
    <row r="42" spans="1:16" ht="18" customHeight="1">
      <c r="A42" s="45"/>
      <c r="B42" s="51"/>
      <c r="C42" s="5" t="s">
        <v>3</v>
      </c>
      <c r="D42" s="5" t="s">
        <v>4</v>
      </c>
      <c r="E42" s="5" t="s">
        <v>5</v>
      </c>
      <c r="F42" s="5" t="s">
        <v>6</v>
      </c>
      <c r="G42" s="51"/>
      <c r="H42" s="5" t="s">
        <v>3</v>
      </c>
      <c r="I42" s="5" t="s">
        <v>4</v>
      </c>
      <c r="J42" s="5" t="s">
        <v>5</v>
      </c>
      <c r="K42" s="5" t="s">
        <v>6</v>
      </c>
      <c r="L42" s="5" t="s">
        <v>3</v>
      </c>
      <c r="M42" s="5" t="s">
        <v>4</v>
      </c>
      <c r="N42" s="5" t="s">
        <v>5</v>
      </c>
      <c r="O42" s="5" t="s">
        <v>6</v>
      </c>
      <c r="P42" s="45"/>
    </row>
    <row r="43" spans="1:16" ht="18" customHeight="1">
      <c r="A43" s="1">
        <v>1</v>
      </c>
      <c r="B43" s="1">
        <v>2</v>
      </c>
      <c r="C43" s="1">
        <v>3</v>
      </c>
      <c r="D43" s="1">
        <v>4</v>
      </c>
      <c r="E43" s="1">
        <v>5</v>
      </c>
      <c r="F43" s="1">
        <v>6</v>
      </c>
      <c r="G43" s="1">
        <v>7</v>
      </c>
      <c r="H43" s="1">
        <v>8</v>
      </c>
      <c r="I43" s="1">
        <v>9</v>
      </c>
      <c r="J43" s="1">
        <v>10</v>
      </c>
      <c r="K43" s="1">
        <v>11</v>
      </c>
      <c r="L43" s="1">
        <v>12</v>
      </c>
      <c r="M43" s="1">
        <v>13</v>
      </c>
      <c r="N43" s="1">
        <v>14</v>
      </c>
      <c r="O43" s="1">
        <v>15</v>
      </c>
      <c r="P43" s="13">
        <v>16</v>
      </c>
    </row>
    <row r="44" spans="1:16" ht="18" customHeight="1">
      <c r="A44" s="7">
        <v>1</v>
      </c>
      <c r="B44" s="8" t="s">
        <v>22</v>
      </c>
      <c r="C44" s="7"/>
      <c r="D44" s="7">
        <v>2</v>
      </c>
      <c r="E44" s="7"/>
      <c r="F44" s="7"/>
      <c r="G44" s="7" t="s">
        <v>32</v>
      </c>
      <c r="H44" s="7"/>
      <c r="I44" s="7">
        <v>2</v>
      </c>
      <c r="J44" s="7"/>
      <c r="K44" s="7"/>
      <c r="L44" s="7"/>
      <c r="M44" s="7"/>
      <c r="N44" s="7"/>
      <c r="O44" s="7"/>
      <c r="P44" s="40">
        <v>11.26</v>
      </c>
    </row>
    <row r="45" spans="1:16" ht="18" customHeight="1">
      <c r="A45" s="14"/>
      <c r="B45" s="12" t="s">
        <v>16</v>
      </c>
      <c r="C45" s="5">
        <f>SUM(C44:C44)</f>
        <v>0</v>
      </c>
      <c r="D45" s="5">
        <f>SUM(D44:D44)</f>
        <v>2</v>
      </c>
      <c r="E45" s="5">
        <f>SUM(E44:E44)</f>
        <v>0</v>
      </c>
      <c r="F45" s="5">
        <f>SUM(F44:F44)</f>
        <v>0</v>
      </c>
      <c r="G45" s="5"/>
      <c r="H45" s="5">
        <f t="shared" ref="H45:P45" si="9">SUM(H44:H44)</f>
        <v>0</v>
      </c>
      <c r="I45" s="5">
        <f t="shared" si="9"/>
        <v>2</v>
      </c>
      <c r="J45" s="5">
        <f t="shared" si="9"/>
        <v>0</v>
      </c>
      <c r="K45" s="5">
        <f t="shared" si="9"/>
        <v>0</v>
      </c>
      <c r="L45" s="5">
        <f t="shared" si="9"/>
        <v>0</v>
      </c>
      <c r="M45" s="5">
        <f t="shared" si="9"/>
        <v>0</v>
      </c>
      <c r="N45" s="5">
        <f t="shared" si="9"/>
        <v>0</v>
      </c>
      <c r="O45" s="5">
        <f t="shared" si="9"/>
        <v>0</v>
      </c>
      <c r="P45" s="38">
        <f t="shared" si="9"/>
        <v>11.26</v>
      </c>
    </row>
    <row r="46" spans="1:16" ht="18" customHeight="1">
      <c r="A46" s="2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6" ht="18" customHeight="1">
      <c r="A47" s="49" t="s">
        <v>149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6" ht="18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1:16" ht="18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1:16" ht="18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1:16" ht="18" customHeight="1">
      <c r="P51" s="2" t="s">
        <v>15</v>
      </c>
    </row>
    <row r="52" spans="1:16" ht="18" customHeight="1">
      <c r="A52" s="45" t="s">
        <v>11</v>
      </c>
      <c r="B52" s="51" t="s">
        <v>1</v>
      </c>
      <c r="C52" s="51" t="s">
        <v>2</v>
      </c>
      <c r="D52" s="51"/>
      <c r="E52" s="51"/>
      <c r="F52" s="51"/>
      <c r="G52" s="51" t="s">
        <v>0</v>
      </c>
      <c r="H52" s="51" t="s">
        <v>7</v>
      </c>
      <c r="I52" s="51"/>
      <c r="J52" s="51"/>
      <c r="K52" s="51"/>
      <c r="L52" s="51" t="s">
        <v>8</v>
      </c>
      <c r="M52" s="51"/>
      <c r="N52" s="51"/>
      <c r="O52" s="51"/>
      <c r="P52" s="45" t="s">
        <v>12</v>
      </c>
    </row>
    <row r="53" spans="1:16" ht="18" customHeight="1">
      <c r="A53" s="45"/>
      <c r="B53" s="51"/>
      <c r="C53" s="5" t="s">
        <v>3</v>
      </c>
      <c r="D53" s="5" t="s">
        <v>4</v>
      </c>
      <c r="E53" s="5" t="s">
        <v>5</v>
      </c>
      <c r="F53" s="5" t="s">
        <v>6</v>
      </c>
      <c r="G53" s="51"/>
      <c r="H53" s="5" t="s">
        <v>3</v>
      </c>
      <c r="I53" s="5" t="s">
        <v>4</v>
      </c>
      <c r="J53" s="5" t="s">
        <v>5</v>
      </c>
      <c r="K53" s="5" t="s">
        <v>6</v>
      </c>
      <c r="L53" s="5" t="s">
        <v>3</v>
      </c>
      <c r="M53" s="5" t="s">
        <v>4</v>
      </c>
      <c r="N53" s="5" t="s">
        <v>5</v>
      </c>
      <c r="O53" s="5" t="s">
        <v>6</v>
      </c>
      <c r="P53" s="45"/>
    </row>
    <row r="54" spans="1:16" ht="18" customHeight="1">
      <c r="A54" s="1">
        <v>1</v>
      </c>
      <c r="B54" s="1">
        <v>2</v>
      </c>
      <c r="C54" s="1">
        <v>3</v>
      </c>
      <c r="D54" s="1">
        <v>4</v>
      </c>
      <c r="E54" s="1">
        <v>5</v>
      </c>
      <c r="F54" s="1">
        <v>6</v>
      </c>
      <c r="G54" s="1">
        <v>7</v>
      </c>
      <c r="H54" s="1">
        <v>8</v>
      </c>
      <c r="I54" s="1">
        <v>9</v>
      </c>
      <c r="J54" s="1">
        <v>10</v>
      </c>
      <c r="K54" s="1">
        <v>11</v>
      </c>
      <c r="L54" s="1">
        <v>12</v>
      </c>
      <c r="M54" s="1">
        <v>13</v>
      </c>
      <c r="N54" s="1">
        <v>14</v>
      </c>
      <c r="O54" s="1">
        <v>15</v>
      </c>
      <c r="P54" s="13">
        <v>16</v>
      </c>
    </row>
    <row r="55" spans="1:16" ht="18" customHeight="1">
      <c r="A55" s="7">
        <v>1</v>
      </c>
      <c r="B55" s="8" t="s">
        <v>36</v>
      </c>
      <c r="C55" s="7">
        <v>1</v>
      </c>
      <c r="D55" s="7"/>
      <c r="E55" s="7"/>
      <c r="F55" s="7"/>
      <c r="G55" s="7" t="s">
        <v>37</v>
      </c>
      <c r="H55" s="7">
        <v>1</v>
      </c>
      <c r="I55" s="7"/>
      <c r="J55" s="7"/>
      <c r="K55" s="7"/>
      <c r="L55" s="7"/>
      <c r="M55" s="7"/>
      <c r="N55" s="7"/>
      <c r="O55" s="7"/>
      <c r="P55" s="42">
        <v>40.46</v>
      </c>
    </row>
    <row r="56" spans="1:16" ht="18" customHeight="1">
      <c r="A56" s="7">
        <v>2</v>
      </c>
      <c r="B56" s="8" t="s">
        <v>25</v>
      </c>
      <c r="C56" s="7"/>
      <c r="D56" s="7">
        <v>2</v>
      </c>
      <c r="E56" s="7"/>
      <c r="F56" s="7"/>
      <c r="G56" s="7" t="s">
        <v>38</v>
      </c>
      <c r="H56" s="7"/>
      <c r="I56" s="7">
        <v>2</v>
      </c>
      <c r="J56" s="7"/>
      <c r="K56" s="7"/>
      <c r="L56" s="7"/>
      <c r="M56" s="7"/>
      <c r="N56" s="7"/>
      <c r="O56" s="7"/>
      <c r="P56" s="43"/>
    </row>
    <row r="57" spans="1:16" ht="18" customHeight="1">
      <c r="A57" s="7">
        <v>3</v>
      </c>
      <c r="B57" s="8" t="s">
        <v>28</v>
      </c>
      <c r="C57" s="7"/>
      <c r="D57" s="7"/>
      <c r="E57" s="7">
        <v>2</v>
      </c>
      <c r="F57" s="7"/>
      <c r="G57" s="7" t="s">
        <v>39</v>
      </c>
      <c r="H57" s="7"/>
      <c r="I57" s="7"/>
      <c r="J57" s="7">
        <v>2</v>
      </c>
      <c r="K57" s="7"/>
      <c r="L57" s="7"/>
      <c r="M57" s="7"/>
      <c r="N57" s="7"/>
      <c r="O57" s="7"/>
      <c r="P57" s="43"/>
    </row>
    <row r="58" spans="1:16" ht="18" customHeight="1">
      <c r="A58" s="7">
        <v>4</v>
      </c>
      <c r="B58" s="8" t="s">
        <v>10</v>
      </c>
      <c r="C58" s="7"/>
      <c r="D58" s="7"/>
      <c r="E58" s="7"/>
      <c r="F58" s="7">
        <v>3</v>
      </c>
      <c r="G58" s="7" t="s">
        <v>40</v>
      </c>
      <c r="H58" s="7"/>
      <c r="I58" s="7"/>
      <c r="J58" s="7"/>
      <c r="K58" s="7">
        <v>3</v>
      </c>
      <c r="L58" s="7"/>
      <c r="M58" s="7"/>
      <c r="N58" s="7"/>
      <c r="O58" s="7"/>
      <c r="P58" s="44"/>
    </row>
    <row r="59" spans="1:16" ht="18" customHeight="1">
      <c r="A59" s="14"/>
      <c r="B59" s="12" t="s">
        <v>16</v>
      </c>
      <c r="C59" s="5">
        <f>SUM(C55:C58)</f>
        <v>1</v>
      </c>
      <c r="D59" s="5">
        <f t="shared" ref="D59:P59" si="10">SUM(D55:D58)</f>
        <v>2</v>
      </c>
      <c r="E59" s="5">
        <f t="shared" si="10"/>
        <v>2</v>
      </c>
      <c r="F59" s="5">
        <f t="shared" si="10"/>
        <v>3</v>
      </c>
      <c r="G59" s="5"/>
      <c r="H59" s="5">
        <f t="shared" si="10"/>
        <v>1</v>
      </c>
      <c r="I59" s="5">
        <f t="shared" si="10"/>
        <v>2</v>
      </c>
      <c r="J59" s="5">
        <f t="shared" si="10"/>
        <v>2</v>
      </c>
      <c r="K59" s="5">
        <f t="shared" si="10"/>
        <v>3</v>
      </c>
      <c r="L59" s="5">
        <f t="shared" si="10"/>
        <v>0</v>
      </c>
      <c r="M59" s="5">
        <f t="shared" si="10"/>
        <v>0</v>
      </c>
      <c r="N59" s="5">
        <f t="shared" si="10"/>
        <v>0</v>
      </c>
      <c r="O59" s="5">
        <f t="shared" si="10"/>
        <v>0</v>
      </c>
      <c r="P59" s="38">
        <f t="shared" si="10"/>
        <v>40.46</v>
      </c>
    </row>
    <row r="60" spans="1:16">
      <c r="A60" s="2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6">
      <c r="A61" s="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6">
      <c r="A62" s="2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6" ht="15.95" customHeight="1">
      <c r="A63" s="47">
        <v>278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ht="15.95" customHeight="1"/>
    <row r="65" spans="1:16" ht="15.95" customHeight="1">
      <c r="A65" s="48" t="s">
        <v>13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1:16" ht="15.95" customHeight="1">
      <c r="A66" s="22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6" ht="15.95" customHeight="1">
      <c r="A67" s="49" t="s">
        <v>41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6" ht="15.9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6" ht="15.9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</row>
    <row r="70" spans="1:16" ht="15.9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spans="1:16" ht="15.95" customHeight="1">
      <c r="P71" s="2" t="s">
        <v>15</v>
      </c>
    </row>
    <row r="72" spans="1:16" ht="15.95" customHeight="1">
      <c r="A72" s="45" t="s">
        <v>11</v>
      </c>
      <c r="B72" s="51" t="s">
        <v>1</v>
      </c>
      <c r="C72" s="51" t="s">
        <v>2</v>
      </c>
      <c r="D72" s="51"/>
      <c r="E72" s="51"/>
      <c r="F72" s="51"/>
      <c r="G72" s="51" t="s">
        <v>0</v>
      </c>
      <c r="H72" s="51" t="s">
        <v>7</v>
      </c>
      <c r="I72" s="51"/>
      <c r="J72" s="51"/>
      <c r="K72" s="51"/>
      <c r="L72" s="51" t="s">
        <v>8</v>
      </c>
      <c r="M72" s="51"/>
      <c r="N72" s="51"/>
      <c r="O72" s="51"/>
      <c r="P72" s="45" t="s">
        <v>12</v>
      </c>
    </row>
    <row r="73" spans="1:16" ht="15.95" customHeight="1">
      <c r="A73" s="45"/>
      <c r="B73" s="51"/>
      <c r="C73" s="5" t="s">
        <v>3</v>
      </c>
      <c r="D73" s="5" t="s">
        <v>4</v>
      </c>
      <c r="E73" s="5" t="s">
        <v>5</v>
      </c>
      <c r="F73" s="5" t="s">
        <v>6</v>
      </c>
      <c r="G73" s="51"/>
      <c r="H73" s="5" t="s">
        <v>3</v>
      </c>
      <c r="I73" s="5" t="s">
        <v>4</v>
      </c>
      <c r="J73" s="5" t="s">
        <v>5</v>
      </c>
      <c r="K73" s="5" t="s">
        <v>6</v>
      </c>
      <c r="L73" s="5" t="s">
        <v>3</v>
      </c>
      <c r="M73" s="5" t="s">
        <v>4</v>
      </c>
      <c r="N73" s="5" t="s">
        <v>5</v>
      </c>
      <c r="O73" s="5" t="s">
        <v>6</v>
      </c>
      <c r="P73" s="45"/>
    </row>
    <row r="74" spans="1:16" ht="15.95" customHeight="1">
      <c r="A74" s="1">
        <v>1</v>
      </c>
      <c r="B74" s="1">
        <v>2</v>
      </c>
      <c r="C74" s="1">
        <v>3</v>
      </c>
      <c r="D74" s="1">
        <v>4</v>
      </c>
      <c r="E74" s="1">
        <v>5</v>
      </c>
      <c r="F74" s="1">
        <v>6</v>
      </c>
      <c r="G74" s="1">
        <v>7</v>
      </c>
      <c r="H74" s="1">
        <v>8</v>
      </c>
      <c r="I74" s="1">
        <v>9</v>
      </c>
      <c r="J74" s="1">
        <v>10</v>
      </c>
      <c r="K74" s="1">
        <v>11</v>
      </c>
      <c r="L74" s="1">
        <v>12</v>
      </c>
      <c r="M74" s="1">
        <v>13</v>
      </c>
      <c r="N74" s="1">
        <v>14</v>
      </c>
      <c r="O74" s="1">
        <v>15</v>
      </c>
      <c r="P74" s="13">
        <v>16</v>
      </c>
    </row>
    <row r="75" spans="1:16" ht="15.95" customHeight="1">
      <c r="A75" s="7">
        <v>1</v>
      </c>
      <c r="B75" s="8" t="s">
        <v>42</v>
      </c>
      <c r="C75" s="7">
        <v>4</v>
      </c>
      <c r="D75" s="7"/>
      <c r="E75" s="7"/>
      <c r="F75" s="7"/>
      <c r="G75" s="7" t="s">
        <v>43</v>
      </c>
      <c r="H75" s="7">
        <v>4</v>
      </c>
      <c r="I75" s="7"/>
      <c r="J75" s="7"/>
      <c r="K75" s="7"/>
      <c r="L75" s="7"/>
      <c r="M75" s="7"/>
      <c r="N75" s="7"/>
      <c r="O75" s="7"/>
      <c r="P75" s="42">
        <v>154.65</v>
      </c>
    </row>
    <row r="76" spans="1:16" ht="15.95" customHeight="1">
      <c r="A76" s="7">
        <v>2</v>
      </c>
      <c r="B76" s="8" t="s">
        <v>22</v>
      </c>
      <c r="C76" s="7"/>
      <c r="D76" s="7">
        <v>8</v>
      </c>
      <c r="E76" s="7"/>
      <c r="F76" s="7"/>
      <c r="G76" s="7" t="s">
        <v>23</v>
      </c>
      <c r="H76" s="7"/>
      <c r="I76" s="7">
        <v>7</v>
      </c>
      <c r="J76" s="7"/>
      <c r="K76" s="7"/>
      <c r="L76" s="7"/>
      <c r="M76" s="7">
        <v>1</v>
      </c>
      <c r="N76" s="7"/>
      <c r="O76" s="7"/>
      <c r="P76" s="43"/>
    </row>
    <row r="77" spans="1:16" ht="15.95" customHeight="1">
      <c r="A77" s="7">
        <v>3</v>
      </c>
      <c r="B77" s="8" t="s">
        <v>27</v>
      </c>
      <c r="C77" s="7"/>
      <c r="D77" s="7"/>
      <c r="E77" s="7">
        <v>4</v>
      </c>
      <c r="F77" s="7"/>
      <c r="G77" s="7" t="s">
        <v>44</v>
      </c>
      <c r="H77" s="7"/>
      <c r="I77" s="7"/>
      <c r="J77" s="7">
        <v>4</v>
      </c>
      <c r="K77" s="7"/>
      <c r="L77" s="7"/>
      <c r="M77" s="7"/>
      <c r="N77" s="7"/>
      <c r="O77" s="7"/>
      <c r="P77" s="43"/>
    </row>
    <row r="78" spans="1:16" ht="15.95" customHeight="1">
      <c r="A78" s="7">
        <v>4</v>
      </c>
      <c r="B78" s="8" t="s">
        <v>28</v>
      </c>
      <c r="C78" s="7"/>
      <c r="D78" s="7"/>
      <c r="E78" s="7">
        <v>4</v>
      </c>
      <c r="F78" s="7"/>
      <c r="G78" s="7" t="s">
        <v>45</v>
      </c>
      <c r="H78" s="7"/>
      <c r="I78" s="7"/>
      <c r="J78" s="7">
        <v>4</v>
      </c>
      <c r="K78" s="7"/>
      <c r="L78" s="7"/>
      <c r="M78" s="7"/>
      <c r="N78" s="7"/>
      <c r="O78" s="7"/>
      <c r="P78" s="43"/>
    </row>
    <row r="79" spans="1:16" ht="15.95" customHeight="1">
      <c r="A79" s="7">
        <v>5</v>
      </c>
      <c r="B79" s="8" t="s">
        <v>10</v>
      </c>
      <c r="C79" s="7"/>
      <c r="D79" s="7"/>
      <c r="E79" s="7"/>
      <c r="F79" s="7">
        <v>12</v>
      </c>
      <c r="G79" s="7" t="s">
        <v>14</v>
      </c>
      <c r="H79" s="7"/>
      <c r="I79" s="7"/>
      <c r="J79" s="7"/>
      <c r="K79" s="7">
        <v>11</v>
      </c>
      <c r="L79" s="7"/>
      <c r="M79" s="7"/>
      <c r="N79" s="7"/>
      <c r="O79" s="7">
        <v>1</v>
      </c>
      <c r="P79" s="44"/>
    </row>
    <row r="80" spans="1:16" ht="15.95" customHeight="1">
      <c r="A80" s="14"/>
      <c r="B80" s="12" t="s">
        <v>16</v>
      </c>
      <c r="C80" s="5">
        <f>SUM(C75:C79)</f>
        <v>4</v>
      </c>
      <c r="D80" s="5">
        <f t="shared" ref="D80:P80" si="11">SUM(D75:D79)</f>
        <v>8</v>
      </c>
      <c r="E80" s="5">
        <f t="shared" si="11"/>
        <v>8</v>
      </c>
      <c r="F80" s="5">
        <f t="shared" si="11"/>
        <v>12</v>
      </c>
      <c r="G80" s="5"/>
      <c r="H80" s="5">
        <f t="shared" si="11"/>
        <v>4</v>
      </c>
      <c r="I80" s="5">
        <f t="shared" si="11"/>
        <v>7</v>
      </c>
      <c r="J80" s="5">
        <f t="shared" si="11"/>
        <v>8</v>
      </c>
      <c r="K80" s="5">
        <f t="shared" si="11"/>
        <v>11</v>
      </c>
      <c r="L80" s="5">
        <f t="shared" si="11"/>
        <v>0</v>
      </c>
      <c r="M80" s="5">
        <f t="shared" si="11"/>
        <v>1</v>
      </c>
      <c r="N80" s="5">
        <f t="shared" si="11"/>
        <v>0</v>
      </c>
      <c r="O80" s="5">
        <f t="shared" si="11"/>
        <v>1</v>
      </c>
      <c r="P80" s="38">
        <f t="shared" si="11"/>
        <v>154.65</v>
      </c>
    </row>
    <row r="81" spans="1:16" ht="15.95" customHeight="1">
      <c r="A81" s="20"/>
      <c r="B81" s="18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15.95" customHeight="1">
      <c r="A82" s="49" t="s">
        <v>154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6" ht="15.9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1:16" ht="15.9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1:16" ht="15.9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spans="1:16" ht="15.95" customHeight="1">
      <c r="P86" s="2" t="s">
        <v>15</v>
      </c>
    </row>
    <row r="87" spans="1:16" ht="15.95" customHeight="1">
      <c r="A87" s="45" t="s">
        <v>11</v>
      </c>
      <c r="B87" s="51" t="s">
        <v>1</v>
      </c>
      <c r="C87" s="51" t="s">
        <v>2</v>
      </c>
      <c r="D87" s="51"/>
      <c r="E87" s="51"/>
      <c r="F87" s="51"/>
      <c r="G87" s="51" t="s">
        <v>0</v>
      </c>
      <c r="H87" s="51" t="s">
        <v>7</v>
      </c>
      <c r="I87" s="51"/>
      <c r="J87" s="51"/>
      <c r="K87" s="51"/>
      <c r="L87" s="51" t="s">
        <v>8</v>
      </c>
      <c r="M87" s="51"/>
      <c r="N87" s="51"/>
      <c r="O87" s="51"/>
      <c r="P87" s="45" t="s">
        <v>12</v>
      </c>
    </row>
    <row r="88" spans="1:16" ht="15.95" customHeight="1">
      <c r="A88" s="45"/>
      <c r="B88" s="51"/>
      <c r="C88" s="5" t="s">
        <v>3</v>
      </c>
      <c r="D88" s="5" t="s">
        <v>4</v>
      </c>
      <c r="E88" s="5" t="s">
        <v>5</v>
      </c>
      <c r="F88" s="5" t="s">
        <v>6</v>
      </c>
      <c r="G88" s="51"/>
      <c r="H88" s="5" t="s">
        <v>3</v>
      </c>
      <c r="I88" s="5" t="s">
        <v>4</v>
      </c>
      <c r="J88" s="5" t="s">
        <v>5</v>
      </c>
      <c r="K88" s="5" t="s">
        <v>6</v>
      </c>
      <c r="L88" s="5" t="s">
        <v>3</v>
      </c>
      <c r="M88" s="5" t="s">
        <v>4</v>
      </c>
      <c r="N88" s="5" t="s">
        <v>5</v>
      </c>
      <c r="O88" s="5" t="s">
        <v>6</v>
      </c>
      <c r="P88" s="45"/>
    </row>
    <row r="89" spans="1:16" ht="15.95" customHeight="1">
      <c r="A89" s="1">
        <v>1</v>
      </c>
      <c r="B89" s="1">
        <v>2</v>
      </c>
      <c r="C89" s="1">
        <v>3</v>
      </c>
      <c r="D89" s="1">
        <v>4</v>
      </c>
      <c r="E89" s="1">
        <v>5</v>
      </c>
      <c r="F89" s="1">
        <v>6</v>
      </c>
      <c r="G89" s="1">
        <v>7</v>
      </c>
      <c r="H89" s="1">
        <v>8</v>
      </c>
      <c r="I89" s="1">
        <v>9</v>
      </c>
      <c r="J89" s="1">
        <v>10</v>
      </c>
      <c r="K89" s="1">
        <v>11</v>
      </c>
      <c r="L89" s="1">
        <v>12</v>
      </c>
      <c r="M89" s="1">
        <v>13</v>
      </c>
      <c r="N89" s="1">
        <v>14</v>
      </c>
      <c r="O89" s="1">
        <v>15</v>
      </c>
      <c r="P89" s="13">
        <v>16</v>
      </c>
    </row>
    <row r="90" spans="1:16" ht="15.95" customHeight="1">
      <c r="A90" s="7">
        <v>1</v>
      </c>
      <c r="B90" s="8" t="s">
        <v>24</v>
      </c>
      <c r="C90" s="7">
        <v>1</v>
      </c>
      <c r="D90" s="7"/>
      <c r="E90" s="7"/>
      <c r="F90" s="7"/>
      <c r="G90" s="7" t="s">
        <v>43</v>
      </c>
      <c r="H90" s="7">
        <v>1</v>
      </c>
      <c r="I90" s="7"/>
      <c r="J90" s="7"/>
      <c r="K90" s="7"/>
      <c r="L90" s="7"/>
      <c r="M90" s="7"/>
      <c r="N90" s="7"/>
      <c r="O90" s="7"/>
      <c r="P90" s="42">
        <v>47.25</v>
      </c>
    </row>
    <row r="91" spans="1:16" ht="15.95" customHeight="1">
      <c r="A91" s="7">
        <v>2</v>
      </c>
      <c r="B91" s="8" t="s">
        <v>46</v>
      </c>
      <c r="C91" s="7"/>
      <c r="D91" s="7">
        <v>1</v>
      </c>
      <c r="E91" s="7"/>
      <c r="F91" s="7"/>
      <c r="G91" s="7" t="s">
        <v>47</v>
      </c>
      <c r="H91" s="7"/>
      <c r="I91" s="7">
        <v>1</v>
      </c>
      <c r="J91" s="7"/>
      <c r="K91" s="7"/>
      <c r="L91" s="7"/>
      <c r="M91" s="7"/>
      <c r="N91" s="7"/>
      <c r="O91" s="7"/>
      <c r="P91" s="43"/>
    </row>
    <row r="92" spans="1:16" ht="15.95" customHeight="1">
      <c r="A92" s="7">
        <v>3</v>
      </c>
      <c r="B92" s="8" t="s">
        <v>22</v>
      </c>
      <c r="C92" s="7"/>
      <c r="D92" s="7">
        <v>1</v>
      </c>
      <c r="E92" s="7"/>
      <c r="F92" s="7"/>
      <c r="G92" s="7" t="s">
        <v>23</v>
      </c>
      <c r="H92" s="7"/>
      <c r="I92" s="7">
        <v>1</v>
      </c>
      <c r="J92" s="7"/>
      <c r="K92" s="7"/>
      <c r="L92" s="7"/>
      <c r="M92" s="7"/>
      <c r="N92" s="7"/>
      <c r="O92" s="7"/>
      <c r="P92" s="43"/>
    </row>
    <row r="93" spans="1:16" ht="15.95" customHeight="1">
      <c r="A93" s="7">
        <v>4</v>
      </c>
      <c r="B93" s="8" t="s">
        <v>20</v>
      </c>
      <c r="C93" s="7"/>
      <c r="D93" s="7"/>
      <c r="E93" s="7">
        <v>2</v>
      </c>
      <c r="F93" s="7"/>
      <c r="G93" s="7" t="s">
        <v>21</v>
      </c>
      <c r="H93" s="7"/>
      <c r="I93" s="7"/>
      <c r="J93" s="7">
        <v>1</v>
      </c>
      <c r="K93" s="7"/>
      <c r="L93" s="7"/>
      <c r="M93" s="7"/>
      <c r="N93" s="7">
        <v>1</v>
      </c>
      <c r="O93" s="7"/>
      <c r="P93" s="43"/>
    </row>
    <row r="94" spans="1:16" ht="15.95" customHeight="1">
      <c r="A94" s="7">
        <v>5</v>
      </c>
      <c r="B94" s="8" t="s">
        <v>28</v>
      </c>
      <c r="C94" s="7"/>
      <c r="D94" s="7"/>
      <c r="E94" s="7">
        <v>1</v>
      </c>
      <c r="F94" s="7"/>
      <c r="G94" s="7" t="s">
        <v>45</v>
      </c>
      <c r="H94" s="7"/>
      <c r="I94" s="7"/>
      <c r="J94" s="7">
        <v>1</v>
      </c>
      <c r="K94" s="7"/>
      <c r="L94" s="7"/>
      <c r="M94" s="7"/>
      <c r="N94" s="7"/>
      <c r="O94" s="7"/>
      <c r="P94" s="43"/>
    </row>
    <row r="95" spans="1:16" ht="15.95" customHeight="1">
      <c r="A95" s="7">
        <v>6</v>
      </c>
      <c r="B95" s="8" t="s">
        <v>10</v>
      </c>
      <c r="C95" s="7"/>
      <c r="D95" s="7"/>
      <c r="E95" s="7"/>
      <c r="F95" s="7">
        <v>5</v>
      </c>
      <c r="G95" s="7" t="s">
        <v>14</v>
      </c>
      <c r="H95" s="7"/>
      <c r="I95" s="7"/>
      <c r="J95" s="7"/>
      <c r="K95" s="7">
        <v>5</v>
      </c>
      <c r="L95" s="7"/>
      <c r="M95" s="7"/>
      <c r="N95" s="7"/>
      <c r="O95" s="7"/>
      <c r="P95" s="44"/>
    </row>
    <row r="96" spans="1:16" ht="15.95" customHeight="1">
      <c r="A96" s="14"/>
      <c r="B96" s="12" t="s">
        <v>16</v>
      </c>
      <c r="C96" s="5">
        <f>SUM(C90:C95)</f>
        <v>1</v>
      </c>
      <c r="D96" s="5">
        <f t="shared" ref="D96:P96" si="12">SUM(D90:D95)</f>
        <v>2</v>
      </c>
      <c r="E96" s="5">
        <f t="shared" si="12"/>
        <v>3</v>
      </c>
      <c r="F96" s="5">
        <f t="shared" si="12"/>
        <v>5</v>
      </c>
      <c r="G96" s="5"/>
      <c r="H96" s="5">
        <f t="shared" si="12"/>
        <v>1</v>
      </c>
      <c r="I96" s="5">
        <f t="shared" si="12"/>
        <v>2</v>
      </c>
      <c r="J96" s="5">
        <f t="shared" si="12"/>
        <v>2</v>
      </c>
      <c r="K96" s="5">
        <f t="shared" si="12"/>
        <v>5</v>
      </c>
      <c r="L96" s="5">
        <f t="shared" si="12"/>
        <v>0</v>
      </c>
      <c r="M96" s="5">
        <f t="shared" si="12"/>
        <v>0</v>
      </c>
      <c r="N96" s="5">
        <f t="shared" si="12"/>
        <v>1</v>
      </c>
      <c r="O96" s="5">
        <f t="shared" si="12"/>
        <v>0</v>
      </c>
      <c r="P96" s="38">
        <f t="shared" si="12"/>
        <v>47.25</v>
      </c>
    </row>
    <row r="97" spans="1:16" ht="15.95" customHeight="1">
      <c r="A97" s="20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18.95" customHeight="1">
      <c r="A98" s="47">
        <v>279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  <row r="99" spans="1:16" ht="18.95" customHeight="1"/>
    <row r="100" spans="1:16" ht="18.95" customHeight="1">
      <c r="A100" s="48" t="s">
        <v>13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ht="18.95" customHeight="1">
      <c r="A101" s="20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18.95" customHeight="1">
      <c r="A102" s="49" t="s">
        <v>48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6" ht="18.9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16" ht="18.9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1:16" ht="18.9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  <row r="106" spans="1:16" ht="18.95" customHeight="1">
      <c r="P106" s="2" t="s">
        <v>15</v>
      </c>
    </row>
    <row r="107" spans="1:16" ht="18.95" customHeight="1">
      <c r="A107" s="45" t="s">
        <v>11</v>
      </c>
      <c r="B107" s="51" t="s">
        <v>1</v>
      </c>
      <c r="C107" s="51" t="s">
        <v>2</v>
      </c>
      <c r="D107" s="51"/>
      <c r="E107" s="51"/>
      <c r="F107" s="51"/>
      <c r="G107" s="51" t="s">
        <v>0</v>
      </c>
      <c r="H107" s="51" t="s">
        <v>7</v>
      </c>
      <c r="I107" s="51"/>
      <c r="J107" s="51"/>
      <c r="K107" s="51"/>
      <c r="L107" s="51" t="s">
        <v>8</v>
      </c>
      <c r="M107" s="51"/>
      <c r="N107" s="51"/>
      <c r="O107" s="51"/>
      <c r="P107" s="45" t="s">
        <v>12</v>
      </c>
    </row>
    <row r="108" spans="1:16" ht="18.95" customHeight="1">
      <c r="A108" s="45"/>
      <c r="B108" s="51"/>
      <c r="C108" s="5" t="s">
        <v>3</v>
      </c>
      <c r="D108" s="5" t="s">
        <v>4</v>
      </c>
      <c r="E108" s="5" t="s">
        <v>5</v>
      </c>
      <c r="F108" s="5" t="s">
        <v>6</v>
      </c>
      <c r="G108" s="51"/>
      <c r="H108" s="5" t="s">
        <v>3</v>
      </c>
      <c r="I108" s="5" t="s">
        <v>4</v>
      </c>
      <c r="J108" s="5" t="s">
        <v>5</v>
      </c>
      <c r="K108" s="5" t="s">
        <v>6</v>
      </c>
      <c r="L108" s="5" t="s">
        <v>3</v>
      </c>
      <c r="M108" s="5" t="s">
        <v>4</v>
      </c>
      <c r="N108" s="5" t="s">
        <v>5</v>
      </c>
      <c r="O108" s="5" t="s">
        <v>6</v>
      </c>
      <c r="P108" s="45"/>
    </row>
    <row r="109" spans="1:16" ht="18.95" customHeight="1">
      <c r="A109" s="1">
        <v>1</v>
      </c>
      <c r="B109" s="1">
        <v>2</v>
      </c>
      <c r="C109" s="1">
        <v>3</v>
      </c>
      <c r="D109" s="1">
        <v>4</v>
      </c>
      <c r="E109" s="1">
        <v>5</v>
      </c>
      <c r="F109" s="1">
        <v>6</v>
      </c>
      <c r="G109" s="1">
        <v>7</v>
      </c>
      <c r="H109" s="1">
        <v>8</v>
      </c>
      <c r="I109" s="1">
        <v>9</v>
      </c>
      <c r="J109" s="1">
        <v>10</v>
      </c>
      <c r="K109" s="1">
        <v>11</v>
      </c>
      <c r="L109" s="1">
        <v>12</v>
      </c>
      <c r="M109" s="1">
        <v>13</v>
      </c>
      <c r="N109" s="1">
        <v>14</v>
      </c>
      <c r="O109" s="1">
        <v>15</v>
      </c>
      <c r="P109" s="13">
        <v>16</v>
      </c>
    </row>
    <row r="110" spans="1:16" ht="18.95" customHeight="1">
      <c r="A110" s="7">
        <v>1</v>
      </c>
      <c r="B110" s="8" t="s">
        <v>20</v>
      </c>
      <c r="C110" s="7"/>
      <c r="D110" s="7"/>
      <c r="E110" s="7">
        <v>6</v>
      </c>
      <c r="F110" s="7"/>
      <c r="G110" s="7" t="s">
        <v>21</v>
      </c>
      <c r="H110" s="7"/>
      <c r="I110" s="7"/>
      <c r="J110" s="7">
        <v>6</v>
      </c>
      <c r="K110" s="7"/>
      <c r="L110" s="7"/>
      <c r="M110" s="7"/>
      <c r="N110" s="7"/>
      <c r="O110" s="7"/>
      <c r="P110" s="42">
        <v>47.11</v>
      </c>
    </row>
    <row r="111" spans="1:16" ht="18.95" customHeight="1">
      <c r="A111" s="7">
        <v>2</v>
      </c>
      <c r="B111" s="8" t="s">
        <v>10</v>
      </c>
      <c r="C111" s="7"/>
      <c r="D111" s="7"/>
      <c r="E111" s="7"/>
      <c r="F111" s="7">
        <v>5</v>
      </c>
      <c r="G111" s="7" t="s">
        <v>14</v>
      </c>
      <c r="H111" s="7"/>
      <c r="I111" s="7"/>
      <c r="J111" s="7"/>
      <c r="K111" s="7">
        <v>4</v>
      </c>
      <c r="L111" s="7"/>
      <c r="M111" s="7"/>
      <c r="N111" s="7"/>
      <c r="O111" s="7">
        <v>1</v>
      </c>
      <c r="P111" s="43"/>
    </row>
    <row r="112" spans="1:16" ht="18.95" customHeight="1">
      <c r="A112" s="14"/>
      <c r="B112" s="12" t="s">
        <v>16</v>
      </c>
      <c r="C112" s="5">
        <f>SUM(C110:C111)</f>
        <v>0</v>
      </c>
      <c r="D112" s="5">
        <f>SUM(D110:D111)</f>
        <v>0</v>
      </c>
      <c r="E112" s="5">
        <f>SUM(E110:E111)</f>
        <v>6</v>
      </c>
      <c r="F112" s="5">
        <f>SUM(F110:F111)</f>
        <v>5</v>
      </c>
      <c r="G112" s="5"/>
      <c r="H112" s="5">
        <f t="shared" ref="H112:P112" si="13">SUM(H110:H111)</f>
        <v>0</v>
      </c>
      <c r="I112" s="5">
        <f t="shared" si="13"/>
        <v>0</v>
      </c>
      <c r="J112" s="5">
        <f t="shared" si="13"/>
        <v>6</v>
      </c>
      <c r="K112" s="5">
        <f t="shared" si="13"/>
        <v>4</v>
      </c>
      <c r="L112" s="5">
        <f t="shared" si="13"/>
        <v>0</v>
      </c>
      <c r="M112" s="5">
        <f t="shared" si="13"/>
        <v>0</v>
      </c>
      <c r="N112" s="5">
        <f t="shared" si="13"/>
        <v>0</v>
      </c>
      <c r="O112" s="5">
        <f t="shared" si="13"/>
        <v>1</v>
      </c>
      <c r="P112" s="38">
        <f t="shared" si="13"/>
        <v>47.11</v>
      </c>
    </row>
    <row r="113" spans="1:16" ht="18.95" customHeight="1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1:16" ht="18.95" customHeight="1">
      <c r="A114" s="49" t="s">
        <v>49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</row>
    <row r="115" spans="1:16" ht="18.9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</row>
    <row r="116" spans="1:16" ht="18.9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</row>
    <row r="117" spans="1:16" ht="18.9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1:16" ht="18.95" customHeight="1">
      <c r="P118" s="2" t="s">
        <v>15</v>
      </c>
    </row>
    <row r="119" spans="1:16" ht="18.95" customHeight="1">
      <c r="A119" s="45" t="s">
        <v>11</v>
      </c>
      <c r="B119" s="51" t="s">
        <v>1</v>
      </c>
      <c r="C119" s="51" t="s">
        <v>2</v>
      </c>
      <c r="D119" s="51"/>
      <c r="E119" s="51"/>
      <c r="F119" s="51"/>
      <c r="G119" s="51" t="s">
        <v>0</v>
      </c>
      <c r="H119" s="51" t="s">
        <v>7</v>
      </c>
      <c r="I119" s="51"/>
      <c r="J119" s="51"/>
      <c r="K119" s="51"/>
      <c r="L119" s="51" t="s">
        <v>8</v>
      </c>
      <c r="M119" s="51"/>
      <c r="N119" s="51"/>
      <c r="O119" s="51"/>
      <c r="P119" s="45" t="s">
        <v>12</v>
      </c>
    </row>
    <row r="120" spans="1:16" ht="18.95" customHeight="1">
      <c r="A120" s="45"/>
      <c r="B120" s="51"/>
      <c r="C120" s="5" t="s">
        <v>3</v>
      </c>
      <c r="D120" s="5" t="s">
        <v>4</v>
      </c>
      <c r="E120" s="5" t="s">
        <v>5</v>
      </c>
      <c r="F120" s="5" t="s">
        <v>6</v>
      </c>
      <c r="G120" s="51"/>
      <c r="H120" s="5" t="s">
        <v>3</v>
      </c>
      <c r="I120" s="5" t="s">
        <v>4</v>
      </c>
      <c r="J120" s="5" t="s">
        <v>5</v>
      </c>
      <c r="K120" s="5" t="s">
        <v>6</v>
      </c>
      <c r="L120" s="5" t="s">
        <v>3</v>
      </c>
      <c r="M120" s="5" t="s">
        <v>4</v>
      </c>
      <c r="N120" s="5" t="s">
        <v>5</v>
      </c>
      <c r="O120" s="5" t="s">
        <v>6</v>
      </c>
      <c r="P120" s="45"/>
    </row>
    <row r="121" spans="1:16" ht="18.95" customHeight="1">
      <c r="A121" s="1">
        <v>1</v>
      </c>
      <c r="B121" s="1">
        <v>2</v>
      </c>
      <c r="C121" s="1">
        <v>3</v>
      </c>
      <c r="D121" s="1">
        <v>4</v>
      </c>
      <c r="E121" s="1">
        <v>5</v>
      </c>
      <c r="F121" s="1">
        <v>6</v>
      </c>
      <c r="G121" s="1">
        <v>7</v>
      </c>
      <c r="H121" s="1">
        <v>8</v>
      </c>
      <c r="I121" s="1">
        <v>9</v>
      </c>
      <c r="J121" s="1">
        <v>10</v>
      </c>
      <c r="K121" s="1">
        <v>11</v>
      </c>
      <c r="L121" s="1">
        <v>12</v>
      </c>
      <c r="M121" s="1">
        <v>13</v>
      </c>
      <c r="N121" s="1">
        <v>14</v>
      </c>
      <c r="O121" s="1">
        <v>15</v>
      </c>
      <c r="P121" s="13">
        <v>16</v>
      </c>
    </row>
    <row r="122" spans="1:16" ht="18.95" customHeight="1">
      <c r="A122" s="7">
        <v>1</v>
      </c>
      <c r="B122" s="8" t="s">
        <v>20</v>
      </c>
      <c r="C122" s="7"/>
      <c r="D122" s="7"/>
      <c r="E122" s="7">
        <v>4</v>
      </c>
      <c r="F122" s="9"/>
      <c r="G122" s="9" t="s">
        <v>21</v>
      </c>
      <c r="H122" s="10"/>
      <c r="I122" s="10"/>
      <c r="J122" s="10">
        <v>4</v>
      </c>
      <c r="K122" s="10"/>
      <c r="L122" s="10"/>
      <c r="M122" s="10"/>
      <c r="N122" s="10"/>
      <c r="O122" s="10"/>
      <c r="P122" s="42">
        <v>26.72</v>
      </c>
    </row>
    <row r="123" spans="1:16" ht="18.95" customHeight="1">
      <c r="A123" s="7">
        <v>2</v>
      </c>
      <c r="B123" s="8" t="s">
        <v>10</v>
      </c>
      <c r="C123" s="7"/>
      <c r="D123" s="7"/>
      <c r="E123" s="7"/>
      <c r="F123" s="9">
        <v>2</v>
      </c>
      <c r="G123" s="9" t="s">
        <v>14</v>
      </c>
      <c r="H123" s="10"/>
      <c r="I123" s="10"/>
      <c r="J123" s="10"/>
      <c r="K123" s="10">
        <v>2</v>
      </c>
      <c r="L123" s="10"/>
      <c r="M123" s="10"/>
      <c r="N123" s="10"/>
      <c r="O123" s="10"/>
      <c r="P123" s="44"/>
    </row>
    <row r="124" spans="1:16" ht="18.95" customHeight="1">
      <c r="A124" s="14"/>
      <c r="B124" s="12" t="s">
        <v>16</v>
      </c>
      <c r="C124" s="5">
        <f t="shared" ref="C124:D124" si="14">SUM(C122:C123)</f>
        <v>0</v>
      </c>
      <c r="D124" s="5">
        <f t="shared" si="14"/>
        <v>0</v>
      </c>
      <c r="E124" s="5">
        <f>SUM(E122:E123)</f>
        <v>4</v>
      </c>
      <c r="F124" s="5">
        <f t="shared" ref="F124" si="15">SUM(F122:F123)</f>
        <v>2</v>
      </c>
      <c r="G124" s="5"/>
      <c r="H124" s="5">
        <f t="shared" ref="H124" si="16">SUM(H122:H123)</f>
        <v>0</v>
      </c>
      <c r="I124" s="5">
        <f t="shared" ref="I124" si="17">SUM(I122:I123)</f>
        <v>0</v>
      </c>
      <c r="J124" s="5">
        <f t="shared" ref="J124:K124" si="18">SUM(J122:J123)</f>
        <v>4</v>
      </c>
      <c r="K124" s="5">
        <f t="shared" si="18"/>
        <v>2</v>
      </c>
      <c r="L124" s="5">
        <f t="shared" ref="L124" si="19">SUM(L122:L123)</f>
        <v>0</v>
      </c>
      <c r="M124" s="5">
        <f t="shared" ref="M124:N124" si="20">SUM(M122:M123)</f>
        <v>0</v>
      </c>
      <c r="N124" s="5">
        <f t="shared" si="20"/>
        <v>0</v>
      </c>
      <c r="O124" s="5">
        <f t="shared" ref="O124" si="21">SUM(O122:O123)</f>
        <v>0</v>
      </c>
      <c r="P124" s="38">
        <f t="shared" ref="P124" si="22">SUM(P122:P123)</f>
        <v>26.72</v>
      </c>
    </row>
    <row r="125" spans="1:16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1:16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</row>
    <row r="127" spans="1:16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</row>
    <row r="128" spans="1:16" ht="15.95" customHeight="1">
      <c r="A128" s="47">
        <v>280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  <row r="129" spans="1:16" ht="15.95" customHeight="1"/>
    <row r="130" spans="1:16" ht="15.95" customHeight="1">
      <c r="A130" s="48" t="s">
        <v>13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6" ht="15.95" customHeight="1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6" ht="15.95" customHeight="1">
      <c r="A132" s="49" t="s">
        <v>50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</row>
    <row r="133" spans="1:16" ht="15.9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</row>
    <row r="134" spans="1:16" ht="15.9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</row>
    <row r="135" spans="1:16" ht="15.9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</row>
    <row r="136" spans="1:16" ht="15.95" customHeight="1">
      <c r="P136" s="2" t="s">
        <v>15</v>
      </c>
    </row>
    <row r="137" spans="1:16" ht="15.95" customHeight="1">
      <c r="A137" s="45" t="s">
        <v>11</v>
      </c>
      <c r="B137" s="51" t="s">
        <v>1</v>
      </c>
      <c r="C137" s="51" t="s">
        <v>2</v>
      </c>
      <c r="D137" s="51"/>
      <c r="E137" s="51"/>
      <c r="F137" s="51"/>
      <c r="G137" s="51" t="s">
        <v>0</v>
      </c>
      <c r="H137" s="51" t="s">
        <v>7</v>
      </c>
      <c r="I137" s="51"/>
      <c r="J137" s="51"/>
      <c r="K137" s="51"/>
      <c r="L137" s="51" t="s">
        <v>8</v>
      </c>
      <c r="M137" s="51"/>
      <c r="N137" s="51"/>
      <c r="O137" s="51"/>
      <c r="P137" s="45" t="s">
        <v>12</v>
      </c>
    </row>
    <row r="138" spans="1:16" ht="15.95" customHeight="1">
      <c r="A138" s="45"/>
      <c r="B138" s="51"/>
      <c r="C138" s="5" t="s">
        <v>3</v>
      </c>
      <c r="D138" s="5" t="s">
        <v>4</v>
      </c>
      <c r="E138" s="5" t="s">
        <v>5</v>
      </c>
      <c r="F138" s="5" t="s">
        <v>6</v>
      </c>
      <c r="G138" s="51"/>
      <c r="H138" s="5" t="s">
        <v>3</v>
      </c>
      <c r="I138" s="5" t="s">
        <v>4</v>
      </c>
      <c r="J138" s="5" t="s">
        <v>5</v>
      </c>
      <c r="K138" s="5" t="s">
        <v>6</v>
      </c>
      <c r="L138" s="5" t="s">
        <v>3</v>
      </c>
      <c r="M138" s="5" t="s">
        <v>4</v>
      </c>
      <c r="N138" s="5" t="s">
        <v>5</v>
      </c>
      <c r="O138" s="5" t="s">
        <v>6</v>
      </c>
      <c r="P138" s="45"/>
    </row>
    <row r="139" spans="1:16" ht="15.95" customHeight="1">
      <c r="A139" s="1">
        <v>1</v>
      </c>
      <c r="B139" s="1">
        <v>2</v>
      </c>
      <c r="C139" s="1">
        <v>3</v>
      </c>
      <c r="D139" s="1">
        <v>4</v>
      </c>
      <c r="E139" s="1">
        <v>5</v>
      </c>
      <c r="F139" s="1">
        <v>6</v>
      </c>
      <c r="G139" s="1">
        <v>7</v>
      </c>
      <c r="H139" s="1">
        <v>8</v>
      </c>
      <c r="I139" s="1">
        <v>9</v>
      </c>
      <c r="J139" s="1">
        <v>10</v>
      </c>
      <c r="K139" s="1">
        <v>11</v>
      </c>
      <c r="L139" s="1">
        <v>12</v>
      </c>
      <c r="M139" s="1">
        <v>13</v>
      </c>
      <c r="N139" s="1">
        <v>14</v>
      </c>
      <c r="O139" s="1">
        <v>15</v>
      </c>
      <c r="P139" s="13">
        <v>16</v>
      </c>
    </row>
    <row r="140" spans="1:16" ht="15.95" customHeight="1">
      <c r="A140" s="7">
        <v>1</v>
      </c>
      <c r="B140" s="8" t="s">
        <v>51</v>
      </c>
      <c r="C140" s="7"/>
      <c r="D140" s="7">
        <v>1</v>
      </c>
      <c r="E140" s="7"/>
      <c r="F140" s="7"/>
      <c r="G140" s="7" t="s">
        <v>47</v>
      </c>
      <c r="H140" s="7"/>
      <c r="I140" s="7">
        <v>1</v>
      </c>
      <c r="J140" s="7"/>
      <c r="K140" s="7"/>
      <c r="L140" s="7"/>
      <c r="M140" s="7"/>
      <c r="N140" s="7"/>
      <c r="O140" s="7"/>
      <c r="P140" s="42">
        <v>28.59</v>
      </c>
    </row>
    <row r="141" spans="1:16" ht="15.95" customHeight="1">
      <c r="A141" s="7">
        <v>2</v>
      </c>
      <c r="B141" s="8" t="s">
        <v>52</v>
      </c>
      <c r="C141" s="7"/>
      <c r="D141" s="7">
        <v>1</v>
      </c>
      <c r="E141" s="7"/>
      <c r="F141" s="7"/>
      <c r="G141" s="7" t="s">
        <v>23</v>
      </c>
      <c r="H141" s="7"/>
      <c r="I141" s="7">
        <v>1</v>
      </c>
      <c r="J141" s="7"/>
      <c r="K141" s="7"/>
      <c r="L141" s="7"/>
      <c r="M141" s="7"/>
      <c r="N141" s="7"/>
      <c r="O141" s="7"/>
      <c r="P141" s="43"/>
    </row>
    <row r="142" spans="1:16" ht="15.95" customHeight="1">
      <c r="A142" s="7">
        <v>3</v>
      </c>
      <c r="B142" s="8" t="s">
        <v>28</v>
      </c>
      <c r="C142" s="7"/>
      <c r="D142" s="7"/>
      <c r="E142" s="7">
        <v>1</v>
      </c>
      <c r="F142" s="7"/>
      <c r="G142" s="7" t="s">
        <v>45</v>
      </c>
      <c r="H142" s="7"/>
      <c r="I142" s="7"/>
      <c r="J142" s="7">
        <v>1</v>
      </c>
      <c r="K142" s="7"/>
      <c r="L142" s="7"/>
      <c r="M142" s="7"/>
      <c r="N142" s="7"/>
      <c r="O142" s="7"/>
      <c r="P142" s="43"/>
    </row>
    <row r="143" spans="1:16" ht="15.95" customHeight="1">
      <c r="A143" s="7">
        <v>4</v>
      </c>
      <c r="B143" s="8" t="s">
        <v>10</v>
      </c>
      <c r="C143" s="7"/>
      <c r="D143" s="7"/>
      <c r="E143" s="7"/>
      <c r="F143" s="7">
        <v>5</v>
      </c>
      <c r="G143" s="7" t="s">
        <v>14</v>
      </c>
      <c r="H143" s="7"/>
      <c r="I143" s="7"/>
      <c r="J143" s="7"/>
      <c r="K143" s="7">
        <v>4</v>
      </c>
      <c r="L143" s="7"/>
      <c r="M143" s="7"/>
      <c r="N143" s="7"/>
      <c r="O143" s="7">
        <v>1</v>
      </c>
      <c r="P143" s="43"/>
    </row>
    <row r="144" spans="1:16" ht="15.95" customHeight="1">
      <c r="A144" s="14"/>
      <c r="B144" s="12" t="s">
        <v>16</v>
      </c>
      <c r="C144" s="5">
        <f>SUM(C140:C143)</f>
        <v>0</v>
      </c>
      <c r="D144" s="5">
        <f>SUM(D140:D143)</f>
        <v>2</v>
      </c>
      <c r="E144" s="5">
        <f>SUM(E140:E143)</f>
        <v>1</v>
      </c>
      <c r="F144" s="5">
        <f>SUM(F140:F143)</f>
        <v>5</v>
      </c>
      <c r="G144" s="5"/>
      <c r="H144" s="5">
        <f t="shared" ref="H144:P144" si="23">SUM(H140:H143)</f>
        <v>0</v>
      </c>
      <c r="I144" s="5">
        <f t="shared" si="23"/>
        <v>2</v>
      </c>
      <c r="J144" s="5">
        <f t="shared" si="23"/>
        <v>1</v>
      </c>
      <c r="K144" s="5">
        <f t="shared" si="23"/>
        <v>4</v>
      </c>
      <c r="L144" s="5">
        <f t="shared" si="23"/>
        <v>0</v>
      </c>
      <c r="M144" s="5">
        <f t="shared" si="23"/>
        <v>0</v>
      </c>
      <c r="N144" s="5">
        <f t="shared" si="23"/>
        <v>0</v>
      </c>
      <c r="O144" s="5">
        <f t="shared" si="23"/>
        <v>1</v>
      </c>
      <c r="P144" s="38">
        <f t="shared" si="23"/>
        <v>28.59</v>
      </c>
    </row>
    <row r="145" spans="1:16" ht="15.95" customHeight="1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</row>
    <row r="146" spans="1:16" ht="15.95" customHeight="1">
      <c r="A146" s="49" t="s">
        <v>53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</row>
    <row r="147" spans="1:16" ht="15.9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</row>
    <row r="148" spans="1:16" ht="15.9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</row>
    <row r="149" spans="1:16" ht="15.9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</row>
    <row r="150" spans="1:16" ht="15.95" customHeight="1">
      <c r="P150" s="2" t="s">
        <v>15</v>
      </c>
    </row>
    <row r="151" spans="1:16" ht="15.95" customHeight="1">
      <c r="A151" s="45" t="s">
        <v>11</v>
      </c>
      <c r="B151" s="51" t="s">
        <v>1</v>
      </c>
      <c r="C151" s="51" t="s">
        <v>2</v>
      </c>
      <c r="D151" s="51"/>
      <c r="E151" s="51"/>
      <c r="F151" s="51"/>
      <c r="G151" s="51" t="s">
        <v>0</v>
      </c>
      <c r="H151" s="51" t="s">
        <v>7</v>
      </c>
      <c r="I151" s="51"/>
      <c r="J151" s="51"/>
      <c r="K151" s="51"/>
      <c r="L151" s="51" t="s">
        <v>8</v>
      </c>
      <c r="M151" s="51"/>
      <c r="N151" s="51"/>
      <c r="O151" s="51"/>
      <c r="P151" s="45" t="s">
        <v>12</v>
      </c>
    </row>
    <row r="152" spans="1:16" ht="15.95" customHeight="1">
      <c r="A152" s="45"/>
      <c r="B152" s="51"/>
      <c r="C152" s="34" t="s">
        <v>3</v>
      </c>
      <c r="D152" s="34" t="s">
        <v>4</v>
      </c>
      <c r="E152" s="34" t="s">
        <v>5</v>
      </c>
      <c r="F152" s="34" t="s">
        <v>6</v>
      </c>
      <c r="G152" s="51"/>
      <c r="H152" s="34" t="s">
        <v>3</v>
      </c>
      <c r="I152" s="34" t="s">
        <v>4</v>
      </c>
      <c r="J152" s="34" t="s">
        <v>5</v>
      </c>
      <c r="K152" s="34" t="s">
        <v>6</v>
      </c>
      <c r="L152" s="34" t="s">
        <v>3</v>
      </c>
      <c r="M152" s="34" t="s">
        <v>4</v>
      </c>
      <c r="N152" s="34" t="s">
        <v>5</v>
      </c>
      <c r="O152" s="34" t="s">
        <v>6</v>
      </c>
      <c r="P152" s="45"/>
    </row>
    <row r="153" spans="1:16" ht="15.95" customHeight="1">
      <c r="A153" s="1">
        <v>1</v>
      </c>
      <c r="B153" s="1">
        <v>2</v>
      </c>
      <c r="C153" s="1">
        <v>3</v>
      </c>
      <c r="D153" s="1">
        <v>4</v>
      </c>
      <c r="E153" s="1">
        <v>5</v>
      </c>
      <c r="F153" s="1">
        <v>6</v>
      </c>
      <c r="G153" s="1">
        <v>7</v>
      </c>
      <c r="H153" s="1">
        <v>8</v>
      </c>
      <c r="I153" s="1">
        <v>9</v>
      </c>
      <c r="J153" s="1">
        <v>10</v>
      </c>
      <c r="K153" s="1">
        <v>11</v>
      </c>
      <c r="L153" s="1">
        <v>12</v>
      </c>
      <c r="M153" s="1">
        <v>13</v>
      </c>
      <c r="N153" s="1">
        <v>14</v>
      </c>
      <c r="O153" s="1">
        <v>15</v>
      </c>
      <c r="P153" s="33">
        <v>16</v>
      </c>
    </row>
    <row r="154" spans="1:16" ht="15.95" customHeight="1">
      <c r="A154" s="35">
        <v>1</v>
      </c>
      <c r="B154" s="8" t="s">
        <v>24</v>
      </c>
      <c r="C154" s="35">
        <v>1</v>
      </c>
      <c r="D154" s="35"/>
      <c r="E154" s="35"/>
      <c r="F154" s="35"/>
      <c r="G154" s="35" t="s">
        <v>150</v>
      </c>
      <c r="H154" s="35">
        <v>1</v>
      </c>
      <c r="I154" s="35"/>
      <c r="J154" s="35"/>
      <c r="K154" s="35"/>
      <c r="L154" s="35"/>
      <c r="M154" s="35"/>
      <c r="N154" s="35"/>
      <c r="O154" s="35"/>
      <c r="P154" s="42">
        <v>37.450000000000003</v>
      </c>
    </row>
    <row r="155" spans="1:16" ht="15.95" customHeight="1">
      <c r="A155" s="35">
        <v>2</v>
      </c>
      <c r="B155" s="8" t="s">
        <v>33</v>
      </c>
      <c r="C155" s="35"/>
      <c r="D155" s="35">
        <v>1</v>
      </c>
      <c r="E155" s="35"/>
      <c r="F155" s="35"/>
      <c r="G155" s="35" t="s">
        <v>151</v>
      </c>
      <c r="H155" s="35"/>
      <c r="I155" s="35">
        <v>1</v>
      </c>
      <c r="J155" s="35"/>
      <c r="K155" s="35"/>
      <c r="L155" s="35"/>
      <c r="M155" s="35"/>
      <c r="N155" s="35"/>
      <c r="O155" s="35"/>
      <c r="P155" s="43"/>
    </row>
    <row r="156" spans="1:16" ht="15.95" customHeight="1">
      <c r="A156" s="35">
        <v>3</v>
      </c>
      <c r="B156" s="8" t="s">
        <v>54</v>
      </c>
      <c r="C156" s="35"/>
      <c r="D156" s="35">
        <v>1</v>
      </c>
      <c r="E156" s="35"/>
      <c r="F156" s="35"/>
      <c r="G156" s="35" t="s">
        <v>151</v>
      </c>
      <c r="H156" s="35"/>
      <c r="I156" s="35">
        <v>1</v>
      </c>
      <c r="J156" s="35"/>
      <c r="K156" s="35"/>
      <c r="L156" s="35"/>
      <c r="M156" s="35"/>
      <c r="N156" s="35"/>
      <c r="O156" s="35"/>
      <c r="P156" s="43"/>
    </row>
    <row r="157" spans="1:16" ht="15.95" customHeight="1">
      <c r="A157" s="35">
        <v>4</v>
      </c>
      <c r="B157" s="8" t="s">
        <v>20</v>
      </c>
      <c r="C157" s="35"/>
      <c r="D157" s="35"/>
      <c r="E157" s="35">
        <v>1</v>
      </c>
      <c r="F157" s="35"/>
      <c r="G157" s="35" t="s">
        <v>34</v>
      </c>
      <c r="H157" s="35"/>
      <c r="I157" s="35"/>
      <c r="J157" s="35">
        <v>1</v>
      </c>
      <c r="K157" s="35"/>
      <c r="L157" s="35"/>
      <c r="M157" s="35"/>
      <c r="N157" s="35"/>
      <c r="O157" s="35"/>
      <c r="P157" s="43"/>
    </row>
    <row r="158" spans="1:16" ht="15.95" customHeight="1">
      <c r="A158" s="35">
        <v>5</v>
      </c>
      <c r="B158" s="8" t="s">
        <v>27</v>
      </c>
      <c r="C158" s="35"/>
      <c r="D158" s="35"/>
      <c r="E158" s="35">
        <v>1</v>
      </c>
      <c r="F158" s="35"/>
      <c r="G158" s="35" t="s">
        <v>34</v>
      </c>
      <c r="H158" s="35"/>
      <c r="I158" s="35"/>
      <c r="J158" s="35">
        <v>1</v>
      </c>
      <c r="K158" s="35"/>
      <c r="L158" s="35"/>
      <c r="M158" s="35"/>
      <c r="N158" s="35"/>
      <c r="O158" s="35"/>
      <c r="P158" s="43"/>
    </row>
    <row r="159" spans="1:16" ht="15.95" customHeight="1">
      <c r="A159" s="35">
        <v>6</v>
      </c>
      <c r="B159" s="8" t="s">
        <v>28</v>
      </c>
      <c r="C159" s="35"/>
      <c r="D159" s="35"/>
      <c r="E159" s="35">
        <v>1</v>
      </c>
      <c r="F159" s="35"/>
      <c r="G159" s="35" t="s">
        <v>152</v>
      </c>
      <c r="H159" s="35"/>
      <c r="I159" s="35"/>
      <c r="J159" s="35">
        <v>1</v>
      </c>
      <c r="K159" s="35"/>
      <c r="L159" s="35"/>
      <c r="M159" s="35"/>
      <c r="N159" s="35"/>
      <c r="O159" s="35"/>
      <c r="P159" s="43"/>
    </row>
    <row r="160" spans="1:16" ht="15.95" customHeight="1">
      <c r="A160" s="35">
        <v>7</v>
      </c>
      <c r="B160" s="8" t="s">
        <v>10</v>
      </c>
      <c r="C160" s="35"/>
      <c r="D160" s="35"/>
      <c r="E160" s="35"/>
      <c r="F160" s="35">
        <v>4</v>
      </c>
      <c r="G160" s="35" t="s">
        <v>35</v>
      </c>
      <c r="H160" s="35"/>
      <c r="I160" s="35"/>
      <c r="J160" s="35"/>
      <c r="K160" s="35">
        <v>3</v>
      </c>
      <c r="L160" s="35"/>
      <c r="M160" s="35"/>
      <c r="N160" s="35"/>
      <c r="O160" s="35">
        <v>1</v>
      </c>
      <c r="P160" s="44"/>
    </row>
    <row r="161" spans="1:16" ht="15.95" customHeight="1">
      <c r="A161" s="14"/>
      <c r="B161" s="12" t="s">
        <v>16</v>
      </c>
      <c r="C161" s="34">
        <f>SUM(C154:C160)</f>
        <v>1</v>
      </c>
      <c r="D161" s="34">
        <f t="shared" ref="D161:P161" si="24">SUM(D154:D160)</f>
        <v>2</v>
      </c>
      <c r="E161" s="34">
        <f t="shared" si="24"/>
        <v>3</v>
      </c>
      <c r="F161" s="34">
        <f t="shared" si="24"/>
        <v>4</v>
      </c>
      <c r="G161" s="34"/>
      <c r="H161" s="34">
        <f t="shared" si="24"/>
        <v>1</v>
      </c>
      <c r="I161" s="34">
        <f t="shared" si="24"/>
        <v>2</v>
      </c>
      <c r="J161" s="34">
        <f t="shared" si="24"/>
        <v>3</v>
      </c>
      <c r="K161" s="34">
        <f t="shared" si="24"/>
        <v>3</v>
      </c>
      <c r="L161" s="34">
        <f t="shared" si="24"/>
        <v>0</v>
      </c>
      <c r="M161" s="34">
        <f t="shared" si="24"/>
        <v>0</v>
      </c>
      <c r="N161" s="34">
        <f t="shared" si="24"/>
        <v>0</v>
      </c>
      <c r="O161" s="34">
        <f t="shared" si="24"/>
        <v>1</v>
      </c>
      <c r="P161" s="38">
        <f t="shared" si="24"/>
        <v>37.450000000000003</v>
      </c>
    </row>
    <row r="162" spans="1:16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</row>
    <row r="163" spans="1:16" ht="18" customHeight="1">
      <c r="A163" s="47">
        <v>281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ht="18" customHeight="1"/>
    <row r="165" spans="1:16" ht="18" customHeight="1">
      <c r="A165" s="48" t="s">
        <v>13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1:16" ht="18" customHeight="1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</row>
    <row r="167" spans="1:16" ht="18" customHeight="1">
      <c r="A167" s="49" t="s">
        <v>153</v>
      </c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  <row r="168" spans="1:16" ht="18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</row>
    <row r="169" spans="1:16" ht="18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</row>
    <row r="170" spans="1:16" ht="18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</row>
    <row r="171" spans="1:16" ht="18" customHeight="1">
      <c r="P171" s="2" t="s">
        <v>15</v>
      </c>
    </row>
    <row r="172" spans="1:16" ht="18" customHeight="1">
      <c r="A172" s="45" t="s">
        <v>11</v>
      </c>
      <c r="B172" s="51" t="s">
        <v>1</v>
      </c>
      <c r="C172" s="51" t="s">
        <v>2</v>
      </c>
      <c r="D172" s="51"/>
      <c r="E172" s="51"/>
      <c r="F172" s="51"/>
      <c r="G172" s="51" t="s">
        <v>0</v>
      </c>
      <c r="H172" s="51" t="s">
        <v>7</v>
      </c>
      <c r="I172" s="51"/>
      <c r="J172" s="51"/>
      <c r="K172" s="51"/>
      <c r="L172" s="51" t="s">
        <v>8</v>
      </c>
      <c r="M172" s="51"/>
      <c r="N172" s="51"/>
      <c r="O172" s="51"/>
      <c r="P172" s="45" t="s">
        <v>12</v>
      </c>
    </row>
    <row r="173" spans="1:16" ht="18" customHeight="1">
      <c r="A173" s="45"/>
      <c r="B173" s="51"/>
      <c r="C173" s="5" t="s">
        <v>3</v>
      </c>
      <c r="D173" s="5" t="s">
        <v>4</v>
      </c>
      <c r="E173" s="5" t="s">
        <v>5</v>
      </c>
      <c r="F173" s="5" t="s">
        <v>6</v>
      </c>
      <c r="G173" s="51"/>
      <c r="H173" s="5" t="s">
        <v>3</v>
      </c>
      <c r="I173" s="5" t="s">
        <v>4</v>
      </c>
      <c r="J173" s="5" t="s">
        <v>5</v>
      </c>
      <c r="K173" s="5" t="s">
        <v>6</v>
      </c>
      <c r="L173" s="5" t="s">
        <v>3</v>
      </c>
      <c r="M173" s="5" t="s">
        <v>4</v>
      </c>
      <c r="N173" s="5" t="s">
        <v>5</v>
      </c>
      <c r="O173" s="5" t="s">
        <v>6</v>
      </c>
      <c r="P173" s="45"/>
    </row>
    <row r="174" spans="1:16" ht="18" customHeight="1">
      <c r="A174" s="1">
        <v>1</v>
      </c>
      <c r="B174" s="1">
        <v>2</v>
      </c>
      <c r="C174" s="1">
        <v>3</v>
      </c>
      <c r="D174" s="1">
        <v>4</v>
      </c>
      <c r="E174" s="1">
        <v>5</v>
      </c>
      <c r="F174" s="1">
        <v>6</v>
      </c>
      <c r="G174" s="1">
        <v>7</v>
      </c>
      <c r="H174" s="1">
        <v>8</v>
      </c>
      <c r="I174" s="1">
        <v>9</v>
      </c>
      <c r="J174" s="1">
        <v>10</v>
      </c>
      <c r="K174" s="1">
        <v>11</v>
      </c>
      <c r="L174" s="1">
        <v>12</v>
      </c>
      <c r="M174" s="1">
        <v>13</v>
      </c>
      <c r="N174" s="1">
        <v>14</v>
      </c>
      <c r="O174" s="1">
        <v>15</v>
      </c>
      <c r="P174" s="13">
        <v>16</v>
      </c>
    </row>
    <row r="175" spans="1:16" ht="18" customHeight="1">
      <c r="A175" s="7">
        <v>1</v>
      </c>
      <c r="B175" s="8" t="s">
        <v>55</v>
      </c>
      <c r="C175" s="7">
        <v>1</v>
      </c>
      <c r="D175" s="7"/>
      <c r="E175" s="7"/>
      <c r="F175" s="7"/>
      <c r="G175" s="7" t="s">
        <v>56</v>
      </c>
      <c r="H175" s="7" t="s">
        <v>9</v>
      </c>
      <c r="I175" s="7"/>
      <c r="J175" s="7"/>
      <c r="K175" s="7"/>
      <c r="L175" s="7">
        <v>1</v>
      </c>
      <c r="M175" s="7"/>
      <c r="N175" s="7"/>
      <c r="O175" s="7"/>
      <c r="P175" s="42">
        <v>211.3</v>
      </c>
    </row>
    <row r="176" spans="1:16" ht="18" customHeight="1">
      <c r="A176" s="7">
        <v>2</v>
      </c>
      <c r="B176" s="8" t="s">
        <v>57</v>
      </c>
      <c r="C176" s="7">
        <v>1</v>
      </c>
      <c r="D176" s="7"/>
      <c r="E176" s="7"/>
      <c r="F176" s="7"/>
      <c r="G176" s="7" t="s">
        <v>56</v>
      </c>
      <c r="H176" s="7">
        <v>1</v>
      </c>
      <c r="I176" s="7"/>
      <c r="J176" s="7"/>
      <c r="K176" s="7"/>
      <c r="L176" s="7"/>
      <c r="M176" s="7"/>
      <c r="N176" s="7"/>
      <c r="O176" s="7"/>
      <c r="P176" s="43"/>
    </row>
    <row r="177" spans="1:16" ht="18" customHeight="1">
      <c r="A177" s="7">
        <v>3</v>
      </c>
      <c r="B177" s="8" t="s">
        <v>58</v>
      </c>
      <c r="C177" s="7">
        <v>3</v>
      </c>
      <c r="D177" s="7"/>
      <c r="E177" s="7"/>
      <c r="F177" s="7"/>
      <c r="G177" s="7" t="s">
        <v>59</v>
      </c>
      <c r="H177" s="7">
        <v>3</v>
      </c>
      <c r="I177" s="7"/>
      <c r="J177" s="7"/>
      <c r="K177" s="7"/>
      <c r="L177" s="7"/>
      <c r="M177" s="7"/>
      <c r="N177" s="7"/>
      <c r="O177" s="7"/>
      <c r="P177" s="43"/>
    </row>
    <row r="178" spans="1:16" ht="18" customHeight="1">
      <c r="A178" s="7">
        <v>4</v>
      </c>
      <c r="B178" s="8" t="s">
        <v>60</v>
      </c>
      <c r="C178" s="7">
        <v>1</v>
      </c>
      <c r="D178" s="7"/>
      <c r="E178" s="7"/>
      <c r="F178" s="7"/>
      <c r="G178" s="7" t="s">
        <v>43</v>
      </c>
      <c r="H178" s="7"/>
      <c r="I178" s="7"/>
      <c r="J178" s="7"/>
      <c r="K178" s="7"/>
      <c r="L178" s="7">
        <v>1</v>
      </c>
      <c r="M178" s="7"/>
      <c r="N178" s="7"/>
      <c r="O178" s="7"/>
      <c r="P178" s="43"/>
    </row>
    <row r="179" spans="1:16" ht="18" customHeight="1">
      <c r="A179" s="7">
        <v>5</v>
      </c>
      <c r="B179" s="8" t="s">
        <v>24</v>
      </c>
      <c r="C179" s="7">
        <v>1</v>
      </c>
      <c r="D179" s="7"/>
      <c r="E179" s="7"/>
      <c r="F179" s="7"/>
      <c r="G179" s="7" t="s">
        <v>43</v>
      </c>
      <c r="H179" s="7">
        <v>1</v>
      </c>
      <c r="I179" s="7"/>
      <c r="J179" s="7"/>
      <c r="K179" s="7"/>
      <c r="L179" s="7"/>
      <c r="M179" s="7"/>
      <c r="N179" s="7"/>
      <c r="O179" s="7"/>
      <c r="P179" s="43"/>
    </row>
    <row r="180" spans="1:16" ht="18" customHeight="1">
      <c r="A180" s="7">
        <v>6</v>
      </c>
      <c r="B180" s="8" t="s">
        <v>25</v>
      </c>
      <c r="C180" s="7"/>
      <c r="D180" s="7">
        <v>4</v>
      </c>
      <c r="E180" s="7"/>
      <c r="F180" s="7"/>
      <c r="G180" s="7" t="s">
        <v>61</v>
      </c>
      <c r="H180" s="7"/>
      <c r="I180" s="7">
        <v>4</v>
      </c>
      <c r="J180" s="7"/>
      <c r="K180" s="7"/>
      <c r="L180" s="7"/>
      <c r="M180" s="7"/>
      <c r="N180" s="7"/>
      <c r="O180" s="7"/>
      <c r="P180" s="43"/>
    </row>
    <row r="181" spans="1:16" ht="18" customHeight="1">
      <c r="A181" s="7">
        <v>7</v>
      </c>
      <c r="B181" s="8" t="s">
        <v>26</v>
      </c>
      <c r="C181" s="7"/>
      <c r="D181" s="7">
        <v>1</v>
      </c>
      <c r="E181" s="7"/>
      <c r="F181" s="7"/>
      <c r="G181" s="7" t="s">
        <v>61</v>
      </c>
      <c r="H181" s="7"/>
      <c r="I181" s="7">
        <v>1</v>
      </c>
      <c r="J181" s="7"/>
      <c r="K181" s="7"/>
      <c r="L181" s="7"/>
      <c r="M181" s="7"/>
      <c r="N181" s="7"/>
      <c r="O181" s="7"/>
      <c r="P181" s="43"/>
    </row>
    <row r="182" spans="1:16" ht="18" customHeight="1">
      <c r="A182" s="7">
        <v>8</v>
      </c>
      <c r="B182" s="8" t="s">
        <v>62</v>
      </c>
      <c r="C182" s="7"/>
      <c r="D182" s="7">
        <v>1</v>
      </c>
      <c r="E182" s="7"/>
      <c r="F182" s="7"/>
      <c r="G182" s="7" t="s">
        <v>61</v>
      </c>
      <c r="H182" s="7"/>
      <c r="I182" s="7" t="s">
        <v>9</v>
      </c>
      <c r="J182" s="7"/>
      <c r="K182" s="7"/>
      <c r="L182" s="7"/>
      <c r="M182" s="7">
        <v>1</v>
      </c>
      <c r="N182" s="7"/>
      <c r="O182" s="7"/>
      <c r="P182" s="43"/>
    </row>
    <row r="183" spans="1:16" ht="18" customHeight="1">
      <c r="A183" s="7">
        <v>9</v>
      </c>
      <c r="B183" s="8" t="s">
        <v>22</v>
      </c>
      <c r="C183" s="7"/>
      <c r="D183" s="7">
        <v>6</v>
      </c>
      <c r="E183" s="7"/>
      <c r="F183" s="7"/>
      <c r="G183" s="7" t="s">
        <v>23</v>
      </c>
      <c r="H183" s="7"/>
      <c r="I183" s="7">
        <v>6</v>
      </c>
      <c r="J183" s="7"/>
      <c r="K183" s="7"/>
      <c r="L183" s="7"/>
      <c r="M183" s="7"/>
      <c r="N183" s="7"/>
      <c r="O183" s="7"/>
      <c r="P183" s="43"/>
    </row>
    <row r="184" spans="1:16" ht="18" customHeight="1">
      <c r="A184" s="7">
        <v>10</v>
      </c>
      <c r="B184" s="8" t="s">
        <v>27</v>
      </c>
      <c r="C184" s="7"/>
      <c r="D184" s="7"/>
      <c r="E184" s="7">
        <v>4</v>
      </c>
      <c r="F184" s="7"/>
      <c r="G184" s="7" t="s">
        <v>44</v>
      </c>
      <c r="H184" s="7"/>
      <c r="I184" s="7"/>
      <c r="J184" s="7">
        <v>4</v>
      </c>
      <c r="K184" s="7"/>
      <c r="L184" s="7"/>
      <c r="M184" s="7"/>
      <c r="N184" s="7"/>
      <c r="O184" s="7"/>
      <c r="P184" s="43"/>
    </row>
    <row r="185" spans="1:16" ht="18" customHeight="1">
      <c r="A185" s="7">
        <v>11</v>
      </c>
      <c r="B185" s="11" t="s">
        <v>28</v>
      </c>
      <c r="C185" s="7"/>
      <c r="D185" s="7"/>
      <c r="E185" s="7">
        <v>5</v>
      </c>
      <c r="F185" s="7"/>
      <c r="G185" s="7" t="s">
        <v>45</v>
      </c>
      <c r="H185" s="7"/>
      <c r="I185" s="7"/>
      <c r="J185" s="7">
        <v>5</v>
      </c>
      <c r="K185" s="7"/>
      <c r="L185" s="7"/>
      <c r="M185" s="7"/>
      <c r="N185" s="7"/>
      <c r="O185" s="7"/>
      <c r="P185" s="43"/>
    </row>
    <row r="186" spans="1:16" ht="18" customHeight="1">
      <c r="A186" s="7">
        <v>12</v>
      </c>
      <c r="B186" s="11" t="s">
        <v>30</v>
      </c>
      <c r="C186" s="7"/>
      <c r="D186" s="7"/>
      <c r="E186" s="7">
        <v>1</v>
      </c>
      <c r="F186" s="7"/>
      <c r="G186" s="7" t="s">
        <v>21</v>
      </c>
      <c r="H186" s="7"/>
      <c r="I186" s="7"/>
      <c r="J186" s="7">
        <v>1</v>
      </c>
      <c r="K186" s="7"/>
      <c r="L186" s="7"/>
      <c r="M186" s="7"/>
      <c r="N186" s="7"/>
      <c r="O186" s="7"/>
      <c r="P186" s="43"/>
    </row>
    <row r="187" spans="1:16" ht="18" customHeight="1">
      <c r="A187" s="7">
        <v>13</v>
      </c>
      <c r="B187" s="11" t="s">
        <v>29</v>
      </c>
      <c r="C187" s="7"/>
      <c r="D187" s="7"/>
      <c r="E187" s="7">
        <v>2</v>
      </c>
      <c r="F187" s="7"/>
      <c r="G187" s="7" t="s">
        <v>21</v>
      </c>
      <c r="H187" s="7"/>
      <c r="I187" s="7"/>
      <c r="J187" s="7">
        <v>2</v>
      </c>
      <c r="K187" s="7"/>
      <c r="L187" s="7"/>
      <c r="M187" s="7"/>
      <c r="N187" s="7"/>
      <c r="O187" s="7"/>
      <c r="P187" s="43"/>
    </row>
    <row r="188" spans="1:16" ht="18" customHeight="1">
      <c r="A188" s="7">
        <v>14</v>
      </c>
      <c r="B188" s="11" t="s">
        <v>10</v>
      </c>
      <c r="C188" s="7"/>
      <c r="D188" s="7"/>
      <c r="E188" s="7"/>
      <c r="F188" s="7">
        <v>10</v>
      </c>
      <c r="G188" s="7" t="s">
        <v>63</v>
      </c>
      <c r="H188" s="7"/>
      <c r="I188" s="7"/>
      <c r="J188" s="7"/>
      <c r="K188" s="7">
        <v>10</v>
      </c>
      <c r="L188" s="7"/>
      <c r="M188" s="7"/>
      <c r="N188" s="7"/>
      <c r="O188" s="7"/>
      <c r="P188" s="44"/>
    </row>
    <row r="189" spans="1:16" ht="18" customHeight="1">
      <c r="A189" s="14"/>
      <c r="B189" s="12" t="s">
        <v>16</v>
      </c>
      <c r="C189" s="5">
        <f>SUM(C175:C188)</f>
        <v>7</v>
      </c>
      <c r="D189" s="5">
        <f t="shared" ref="D189:P189" si="25">SUM(D175:D188)</f>
        <v>12</v>
      </c>
      <c r="E189" s="5">
        <f t="shared" si="25"/>
        <v>12</v>
      </c>
      <c r="F189" s="5">
        <f t="shared" si="25"/>
        <v>10</v>
      </c>
      <c r="G189" s="5"/>
      <c r="H189" s="5">
        <f t="shared" si="25"/>
        <v>5</v>
      </c>
      <c r="I189" s="5">
        <f t="shared" si="25"/>
        <v>11</v>
      </c>
      <c r="J189" s="5">
        <f t="shared" si="25"/>
        <v>12</v>
      </c>
      <c r="K189" s="5">
        <f t="shared" si="25"/>
        <v>10</v>
      </c>
      <c r="L189" s="5">
        <f t="shared" si="25"/>
        <v>2</v>
      </c>
      <c r="M189" s="5">
        <f t="shared" si="25"/>
        <v>1</v>
      </c>
      <c r="N189" s="5">
        <f t="shared" si="25"/>
        <v>0</v>
      </c>
      <c r="O189" s="5">
        <f t="shared" si="25"/>
        <v>0</v>
      </c>
      <c r="P189" s="38">
        <f t="shared" si="25"/>
        <v>211.3</v>
      </c>
    </row>
    <row r="190" spans="1:16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</row>
    <row r="191" spans="1:16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</row>
    <row r="192" spans="1:16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</row>
    <row r="193" spans="1:16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</row>
    <row r="194" spans="1:16" ht="18" customHeight="1">
      <c r="A194" s="47">
        <v>282</v>
      </c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</row>
    <row r="195" spans="1:16" ht="18" customHeight="1"/>
    <row r="196" spans="1:16" ht="18" customHeight="1">
      <c r="A196" s="48" t="s">
        <v>13</v>
      </c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1:16" ht="18" customHeight="1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</row>
    <row r="198" spans="1:16" ht="18" customHeight="1">
      <c r="A198" s="49" t="s">
        <v>155</v>
      </c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</row>
    <row r="199" spans="1:16" ht="18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</row>
    <row r="200" spans="1:16" ht="18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</row>
    <row r="201" spans="1:16" ht="18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</row>
    <row r="202" spans="1:16" ht="18" customHeight="1">
      <c r="P202" s="2" t="s">
        <v>15</v>
      </c>
    </row>
    <row r="203" spans="1:16" ht="18" customHeight="1">
      <c r="A203" s="45" t="s">
        <v>11</v>
      </c>
      <c r="B203" s="51" t="s">
        <v>1</v>
      </c>
      <c r="C203" s="51" t="s">
        <v>2</v>
      </c>
      <c r="D203" s="51"/>
      <c r="E203" s="51"/>
      <c r="F203" s="51"/>
      <c r="G203" s="51" t="s">
        <v>0</v>
      </c>
      <c r="H203" s="51" t="s">
        <v>7</v>
      </c>
      <c r="I203" s="51"/>
      <c r="J203" s="51"/>
      <c r="K203" s="51"/>
      <c r="L203" s="51" t="s">
        <v>8</v>
      </c>
      <c r="M203" s="51"/>
      <c r="N203" s="51"/>
      <c r="O203" s="51"/>
      <c r="P203" s="45" t="s">
        <v>12</v>
      </c>
    </row>
    <row r="204" spans="1:16" ht="18" customHeight="1">
      <c r="A204" s="45"/>
      <c r="B204" s="51"/>
      <c r="C204" s="34" t="s">
        <v>3</v>
      </c>
      <c r="D204" s="34" t="s">
        <v>4</v>
      </c>
      <c r="E204" s="34" t="s">
        <v>5</v>
      </c>
      <c r="F204" s="34" t="s">
        <v>6</v>
      </c>
      <c r="G204" s="51"/>
      <c r="H204" s="34" t="s">
        <v>3</v>
      </c>
      <c r="I204" s="34" t="s">
        <v>4</v>
      </c>
      <c r="J204" s="34" t="s">
        <v>5</v>
      </c>
      <c r="K204" s="34" t="s">
        <v>6</v>
      </c>
      <c r="L204" s="34" t="s">
        <v>3</v>
      </c>
      <c r="M204" s="34" t="s">
        <v>4</v>
      </c>
      <c r="N204" s="34" t="s">
        <v>5</v>
      </c>
      <c r="O204" s="34" t="s">
        <v>6</v>
      </c>
      <c r="P204" s="45"/>
    </row>
    <row r="205" spans="1:16" ht="18" customHeight="1">
      <c r="A205" s="1">
        <v>1</v>
      </c>
      <c r="B205" s="1">
        <v>2</v>
      </c>
      <c r="C205" s="1">
        <v>3</v>
      </c>
      <c r="D205" s="1">
        <v>4</v>
      </c>
      <c r="E205" s="1">
        <v>5</v>
      </c>
      <c r="F205" s="1">
        <v>6</v>
      </c>
      <c r="G205" s="1">
        <v>7</v>
      </c>
      <c r="H205" s="1">
        <v>8</v>
      </c>
      <c r="I205" s="1">
        <v>9</v>
      </c>
      <c r="J205" s="1">
        <v>10</v>
      </c>
      <c r="K205" s="1">
        <v>11</v>
      </c>
      <c r="L205" s="1">
        <v>12</v>
      </c>
      <c r="M205" s="1">
        <v>13</v>
      </c>
      <c r="N205" s="1">
        <v>14</v>
      </c>
      <c r="O205" s="1">
        <v>15</v>
      </c>
      <c r="P205" s="33">
        <v>16</v>
      </c>
    </row>
    <row r="206" spans="1:16" ht="18" customHeight="1">
      <c r="A206" s="35">
        <v>1</v>
      </c>
      <c r="B206" s="8" t="s">
        <v>64</v>
      </c>
      <c r="C206" s="35">
        <v>1</v>
      </c>
      <c r="D206" s="35"/>
      <c r="E206" s="35"/>
      <c r="F206" s="35"/>
      <c r="G206" s="35" t="s">
        <v>65</v>
      </c>
      <c r="H206" s="35">
        <v>1</v>
      </c>
      <c r="I206" s="35"/>
      <c r="J206" s="35"/>
      <c r="K206" s="35"/>
      <c r="L206" s="35"/>
      <c r="M206" s="35"/>
      <c r="N206" s="35"/>
      <c r="O206" s="35"/>
      <c r="P206" s="46">
        <v>68.89</v>
      </c>
    </row>
    <row r="207" spans="1:16" ht="18" customHeight="1">
      <c r="A207" s="35">
        <v>2</v>
      </c>
      <c r="B207" s="8" t="s">
        <v>66</v>
      </c>
      <c r="C207" s="35">
        <v>1</v>
      </c>
      <c r="D207" s="35"/>
      <c r="E207" s="35"/>
      <c r="F207" s="35"/>
      <c r="G207" s="35" t="s">
        <v>67</v>
      </c>
      <c r="H207" s="35">
        <v>1</v>
      </c>
      <c r="I207" s="35"/>
      <c r="J207" s="35"/>
      <c r="K207" s="35"/>
      <c r="L207" s="35"/>
      <c r="M207" s="35"/>
      <c r="N207" s="35"/>
      <c r="O207" s="35"/>
      <c r="P207" s="46"/>
    </row>
    <row r="208" spans="1:16" ht="18" customHeight="1">
      <c r="A208" s="35">
        <v>3</v>
      </c>
      <c r="B208" s="8" t="s">
        <v>46</v>
      </c>
      <c r="C208" s="35"/>
      <c r="D208" s="35">
        <v>1</v>
      </c>
      <c r="E208" s="35"/>
      <c r="F208" s="35"/>
      <c r="G208" s="35" t="s">
        <v>47</v>
      </c>
      <c r="H208" s="35"/>
      <c r="I208" s="35">
        <v>1</v>
      </c>
      <c r="J208" s="35"/>
      <c r="K208" s="35"/>
      <c r="L208" s="35"/>
      <c r="M208" s="35"/>
      <c r="N208" s="35"/>
      <c r="O208" s="35"/>
      <c r="P208" s="46"/>
    </row>
    <row r="209" spans="1:16" ht="18" customHeight="1">
      <c r="A209" s="35">
        <v>4</v>
      </c>
      <c r="B209" s="8" t="s">
        <v>68</v>
      </c>
      <c r="C209" s="35"/>
      <c r="D209" s="35">
        <v>1</v>
      </c>
      <c r="E209" s="35"/>
      <c r="F209" s="35"/>
      <c r="G209" s="35" t="s">
        <v>61</v>
      </c>
      <c r="H209" s="35"/>
      <c r="I209" s="35">
        <v>1</v>
      </c>
      <c r="J209" s="35"/>
      <c r="K209" s="35"/>
      <c r="L209" s="35"/>
      <c r="M209" s="35"/>
      <c r="N209" s="35"/>
      <c r="O209" s="35"/>
      <c r="P209" s="46"/>
    </row>
    <row r="210" spans="1:16" ht="18" customHeight="1">
      <c r="A210" s="35">
        <v>5</v>
      </c>
      <c r="B210" s="8" t="s">
        <v>69</v>
      </c>
      <c r="C210" s="35"/>
      <c r="D210" s="35">
        <v>1</v>
      </c>
      <c r="E210" s="35"/>
      <c r="F210" s="35"/>
      <c r="G210" s="35" t="s">
        <v>23</v>
      </c>
      <c r="H210" s="35"/>
      <c r="I210" s="35">
        <v>1</v>
      </c>
      <c r="J210" s="35"/>
      <c r="K210" s="35"/>
      <c r="L210" s="35"/>
      <c r="M210" s="35"/>
      <c r="N210" s="35"/>
      <c r="O210" s="35"/>
      <c r="P210" s="46"/>
    </row>
    <row r="211" spans="1:16" ht="18" customHeight="1">
      <c r="A211" s="35">
        <v>6</v>
      </c>
      <c r="B211" s="8" t="s">
        <v>22</v>
      </c>
      <c r="C211" s="35"/>
      <c r="D211" s="35">
        <v>1</v>
      </c>
      <c r="E211" s="35"/>
      <c r="F211" s="35"/>
      <c r="G211" s="35" t="s">
        <v>23</v>
      </c>
      <c r="H211" s="35"/>
      <c r="I211" s="35">
        <v>1</v>
      </c>
      <c r="J211" s="35"/>
      <c r="K211" s="35"/>
      <c r="L211" s="35"/>
      <c r="M211" s="35"/>
      <c r="N211" s="35"/>
      <c r="O211" s="35"/>
      <c r="P211" s="46"/>
    </row>
    <row r="212" spans="1:16" ht="18" customHeight="1">
      <c r="A212" s="35">
        <v>7</v>
      </c>
      <c r="B212" s="8" t="s">
        <v>70</v>
      </c>
      <c r="C212" s="35"/>
      <c r="D212" s="35"/>
      <c r="E212" s="35">
        <v>1</v>
      </c>
      <c r="F212" s="35"/>
      <c r="G212" s="35" t="s">
        <v>21</v>
      </c>
      <c r="H212" s="35"/>
      <c r="I212" s="35"/>
      <c r="J212" s="35">
        <v>1</v>
      </c>
      <c r="K212" s="35"/>
      <c r="L212" s="35"/>
      <c r="M212" s="35"/>
      <c r="N212" s="35"/>
      <c r="O212" s="35"/>
      <c r="P212" s="46"/>
    </row>
    <row r="213" spans="1:16" ht="18" customHeight="1">
      <c r="A213" s="35">
        <v>8</v>
      </c>
      <c r="B213" s="8" t="s">
        <v>27</v>
      </c>
      <c r="C213" s="35"/>
      <c r="D213" s="35"/>
      <c r="E213" s="35">
        <v>7</v>
      </c>
      <c r="F213" s="35"/>
      <c r="G213" s="35" t="s">
        <v>44</v>
      </c>
      <c r="H213" s="35"/>
      <c r="I213" s="35"/>
      <c r="J213" s="35">
        <v>7</v>
      </c>
      <c r="K213" s="35"/>
      <c r="L213" s="35"/>
      <c r="M213" s="35"/>
      <c r="N213" s="35"/>
      <c r="O213" s="35"/>
      <c r="P213" s="46"/>
    </row>
    <row r="214" spans="1:16" ht="18" customHeight="1">
      <c r="A214" s="35">
        <v>9</v>
      </c>
      <c r="B214" s="8" t="s">
        <v>28</v>
      </c>
      <c r="C214" s="35"/>
      <c r="D214" s="35"/>
      <c r="E214" s="35">
        <v>3</v>
      </c>
      <c r="F214" s="35"/>
      <c r="G214" s="35" t="s">
        <v>45</v>
      </c>
      <c r="H214" s="35"/>
      <c r="I214" s="35"/>
      <c r="J214" s="35">
        <v>3</v>
      </c>
      <c r="K214" s="35"/>
      <c r="L214" s="35"/>
      <c r="M214" s="35"/>
      <c r="N214" s="35"/>
      <c r="O214" s="35"/>
      <c r="P214" s="46"/>
    </row>
    <row r="215" spans="1:16" ht="18" customHeight="1">
      <c r="A215" s="35">
        <v>10</v>
      </c>
      <c r="B215" s="8" t="s">
        <v>10</v>
      </c>
      <c r="C215" s="35"/>
      <c r="D215" s="35"/>
      <c r="E215" s="35"/>
      <c r="F215" s="35">
        <v>2</v>
      </c>
      <c r="G215" s="35" t="s">
        <v>14</v>
      </c>
      <c r="H215" s="35"/>
      <c r="I215" s="35"/>
      <c r="J215" s="35"/>
      <c r="K215" s="35">
        <v>2</v>
      </c>
      <c r="L215" s="35"/>
      <c r="M215" s="35"/>
      <c r="N215" s="35"/>
      <c r="O215" s="35"/>
      <c r="P215" s="46"/>
    </row>
    <row r="216" spans="1:16" ht="18" customHeight="1">
      <c r="A216" s="14"/>
      <c r="B216" s="12" t="s">
        <v>16</v>
      </c>
      <c r="C216" s="34">
        <f>SUM(C206:C215)</f>
        <v>2</v>
      </c>
      <c r="D216" s="34">
        <f t="shared" ref="D216:P216" si="26">SUM(D206:D215)</f>
        <v>4</v>
      </c>
      <c r="E216" s="34">
        <f t="shared" si="26"/>
        <v>11</v>
      </c>
      <c r="F216" s="34">
        <f t="shared" si="26"/>
        <v>2</v>
      </c>
      <c r="G216" s="34"/>
      <c r="H216" s="34">
        <f t="shared" si="26"/>
        <v>2</v>
      </c>
      <c r="I216" s="34">
        <f t="shared" si="26"/>
        <v>4</v>
      </c>
      <c r="J216" s="34">
        <f t="shared" si="26"/>
        <v>11</v>
      </c>
      <c r="K216" s="34">
        <f t="shared" si="26"/>
        <v>2</v>
      </c>
      <c r="L216" s="34">
        <f t="shared" si="26"/>
        <v>0</v>
      </c>
      <c r="M216" s="34">
        <f t="shared" si="26"/>
        <v>0</v>
      </c>
      <c r="N216" s="34">
        <f t="shared" si="26"/>
        <v>0</v>
      </c>
      <c r="O216" s="34">
        <f t="shared" si="26"/>
        <v>0</v>
      </c>
      <c r="P216" s="38">
        <f t="shared" si="26"/>
        <v>68.89</v>
      </c>
    </row>
    <row r="217" spans="1:16" ht="21" customHeight="1">
      <c r="A217" s="21" t="s">
        <v>72</v>
      </c>
      <c r="B217" s="21"/>
      <c r="C217" s="34">
        <f>SUM(C216,C189,C161,C144,C124,C112,C96,C80,C59,C45,C28,C14)</f>
        <v>16</v>
      </c>
      <c r="D217" s="34">
        <f>SUM(D216,D189,D161,D144,D124,D112,D96,D80,D59,D45,D28,D14)</f>
        <v>38</v>
      </c>
      <c r="E217" s="34">
        <f>SUM(E216,E189,E161,E144,E124,E112,E96,E80,E59,E45,E28,E14)</f>
        <v>50</v>
      </c>
      <c r="F217" s="34">
        <f>SUM(F216,F189,F161,F144,F124,F112,F96,F80,F59,F45,F28,F14)</f>
        <v>54</v>
      </c>
      <c r="G217" s="34"/>
      <c r="H217" s="34">
        <f t="shared" ref="H217:P217" si="27">SUM(H216,H189,H161,H144,H124,H112,H96,H80,H59,H45,H28,H14)</f>
        <v>14</v>
      </c>
      <c r="I217" s="34">
        <f t="shared" si="27"/>
        <v>36</v>
      </c>
      <c r="J217" s="34">
        <f t="shared" si="27"/>
        <v>49</v>
      </c>
      <c r="K217" s="34">
        <f t="shared" si="27"/>
        <v>49</v>
      </c>
      <c r="L217" s="34">
        <f t="shared" si="27"/>
        <v>2</v>
      </c>
      <c r="M217" s="34">
        <f t="shared" si="27"/>
        <v>2</v>
      </c>
      <c r="N217" s="34">
        <f t="shared" si="27"/>
        <v>1</v>
      </c>
      <c r="O217" s="34">
        <f t="shared" si="27"/>
        <v>5</v>
      </c>
      <c r="P217" s="38">
        <f t="shared" si="27"/>
        <v>713.83999999999992</v>
      </c>
    </row>
    <row r="221" spans="1:16" ht="15" customHeight="1"/>
    <row r="226" spans="1:16" ht="18" customHeight="1">
      <c r="A226" s="47">
        <v>283</v>
      </c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</row>
    <row r="227" spans="1:16" ht="18" customHeight="1"/>
    <row r="228" spans="1:16" ht="18" customHeight="1">
      <c r="A228" s="48" t="s">
        <v>13</v>
      </c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1:16" ht="18" customHeight="1"/>
    <row r="230" spans="1:16" ht="18" customHeight="1">
      <c r="A230" s="49" t="s">
        <v>157</v>
      </c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</row>
    <row r="231" spans="1:16" ht="18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</row>
    <row r="232" spans="1:16" ht="18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6" ht="18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</row>
    <row r="234" spans="1:16" ht="18" customHeight="1">
      <c r="P234" s="2" t="s">
        <v>15</v>
      </c>
    </row>
    <row r="235" spans="1:16" ht="18" customHeight="1">
      <c r="A235" s="45" t="s">
        <v>11</v>
      </c>
      <c r="B235" s="51" t="s">
        <v>1</v>
      </c>
      <c r="C235" s="51" t="s">
        <v>2</v>
      </c>
      <c r="D235" s="51"/>
      <c r="E235" s="51"/>
      <c r="F235" s="51"/>
      <c r="G235" s="51" t="s">
        <v>0</v>
      </c>
      <c r="H235" s="51" t="s">
        <v>7</v>
      </c>
      <c r="I235" s="51"/>
      <c r="J235" s="51"/>
      <c r="K235" s="51"/>
      <c r="L235" s="51" t="s">
        <v>8</v>
      </c>
      <c r="M235" s="51"/>
      <c r="N235" s="51"/>
      <c r="O235" s="51"/>
      <c r="P235" s="45" t="s">
        <v>12</v>
      </c>
    </row>
    <row r="236" spans="1:16" ht="18" customHeight="1">
      <c r="A236" s="45"/>
      <c r="B236" s="51"/>
      <c r="C236" s="6" t="s">
        <v>3</v>
      </c>
      <c r="D236" s="6" t="s">
        <v>4</v>
      </c>
      <c r="E236" s="6" t="s">
        <v>5</v>
      </c>
      <c r="F236" s="6" t="s">
        <v>6</v>
      </c>
      <c r="G236" s="51"/>
      <c r="H236" s="6" t="s">
        <v>3</v>
      </c>
      <c r="I236" s="6" t="s">
        <v>4</v>
      </c>
      <c r="J236" s="6" t="s">
        <v>5</v>
      </c>
      <c r="K236" s="6" t="s">
        <v>6</v>
      </c>
      <c r="L236" s="6" t="s">
        <v>3</v>
      </c>
      <c r="M236" s="6" t="s">
        <v>4</v>
      </c>
      <c r="N236" s="6" t="s">
        <v>5</v>
      </c>
      <c r="O236" s="6" t="s">
        <v>6</v>
      </c>
      <c r="P236" s="45"/>
    </row>
    <row r="237" spans="1:16" ht="18" customHeight="1">
      <c r="A237" s="1">
        <v>1</v>
      </c>
      <c r="B237" s="1">
        <v>2</v>
      </c>
      <c r="C237" s="1">
        <v>3</v>
      </c>
      <c r="D237" s="1">
        <v>4</v>
      </c>
      <c r="E237" s="1">
        <v>5</v>
      </c>
      <c r="F237" s="1">
        <v>6</v>
      </c>
      <c r="G237" s="1">
        <v>7</v>
      </c>
      <c r="H237" s="1">
        <v>8</v>
      </c>
      <c r="I237" s="1">
        <v>9</v>
      </c>
      <c r="J237" s="1">
        <v>10</v>
      </c>
      <c r="K237" s="1">
        <v>11</v>
      </c>
      <c r="L237" s="1">
        <v>12</v>
      </c>
      <c r="M237" s="1">
        <v>13</v>
      </c>
      <c r="N237" s="1">
        <v>14</v>
      </c>
      <c r="O237" s="1">
        <v>15</v>
      </c>
      <c r="P237" s="13">
        <v>16</v>
      </c>
    </row>
    <row r="238" spans="1:16" ht="18" customHeight="1">
      <c r="A238" s="7">
        <v>1</v>
      </c>
      <c r="B238" s="8" t="s">
        <v>73</v>
      </c>
      <c r="C238" s="7"/>
      <c r="D238" s="7">
        <v>1</v>
      </c>
      <c r="E238" s="7"/>
      <c r="F238" s="7"/>
      <c r="G238" s="7" t="s">
        <v>23</v>
      </c>
      <c r="H238" s="7"/>
      <c r="I238" s="7">
        <v>1</v>
      </c>
      <c r="J238" s="7"/>
      <c r="K238" s="7"/>
      <c r="L238" s="7"/>
      <c r="M238" s="7"/>
      <c r="N238" s="7"/>
      <c r="O238" s="7"/>
      <c r="P238" s="39">
        <v>5.5</v>
      </c>
    </row>
    <row r="239" spans="1:16" s="15" customFormat="1" ht="18" customHeight="1">
      <c r="A239" s="21"/>
      <c r="B239" s="12" t="s">
        <v>16</v>
      </c>
      <c r="C239" s="6">
        <f>SUM(C238)</f>
        <v>0</v>
      </c>
      <c r="D239" s="6">
        <f>SUM(D238)</f>
        <v>1</v>
      </c>
      <c r="E239" s="6">
        <f t="shared" ref="E239:P239" si="28">SUM(E238)</f>
        <v>0</v>
      </c>
      <c r="F239" s="6">
        <f t="shared" si="28"/>
        <v>0</v>
      </c>
      <c r="G239" s="6"/>
      <c r="H239" s="6">
        <f t="shared" si="28"/>
        <v>0</v>
      </c>
      <c r="I239" s="6">
        <f t="shared" si="28"/>
        <v>1</v>
      </c>
      <c r="J239" s="6">
        <f t="shared" si="28"/>
        <v>0</v>
      </c>
      <c r="K239" s="6">
        <f t="shared" si="28"/>
        <v>0</v>
      </c>
      <c r="L239" s="6">
        <f t="shared" si="28"/>
        <v>0</v>
      </c>
      <c r="M239" s="6">
        <f t="shared" si="28"/>
        <v>0</v>
      </c>
      <c r="N239" s="6">
        <f t="shared" si="28"/>
        <v>0</v>
      </c>
      <c r="O239" s="6">
        <f t="shared" si="28"/>
        <v>0</v>
      </c>
      <c r="P239" s="38">
        <f t="shared" si="28"/>
        <v>5.5</v>
      </c>
    </row>
    <row r="240" spans="1:16" ht="18" customHeight="1"/>
    <row r="241" spans="1:16" ht="18" customHeight="1">
      <c r="A241" s="49" t="s">
        <v>156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</row>
    <row r="242" spans="1:16" ht="18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</row>
    <row r="243" spans="1:16" ht="18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</row>
    <row r="244" spans="1:16" ht="18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</row>
    <row r="245" spans="1:16" ht="18" customHeight="1">
      <c r="P245" s="2" t="s">
        <v>15</v>
      </c>
    </row>
    <row r="246" spans="1:16" ht="18" customHeight="1">
      <c r="A246" s="45" t="s">
        <v>11</v>
      </c>
      <c r="B246" s="51" t="s">
        <v>1</v>
      </c>
      <c r="C246" s="51" t="s">
        <v>2</v>
      </c>
      <c r="D246" s="51"/>
      <c r="E246" s="51"/>
      <c r="F246" s="51"/>
      <c r="G246" s="51" t="s">
        <v>0</v>
      </c>
      <c r="H246" s="51" t="s">
        <v>7</v>
      </c>
      <c r="I246" s="51"/>
      <c r="J246" s="51"/>
      <c r="K246" s="51"/>
      <c r="L246" s="51" t="s">
        <v>8</v>
      </c>
      <c r="M246" s="51"/>
      <c r="N246" s="51"/>
      <c r="O246" s="51"/>
      <c r="P246" s="45" t="s">
        <v>12</v>
      </c>
    </row>
    <row r="247" spans="1:16" ht="18" customHeight="1">
      <c r="A247" s="45"/>
      <c r="B247" s="51"/>
      <c r="C247" s="6" t="s">
        <v>3</v>
      </c>
      <c r="D247" s="6" t="s">
        <v>4</v>
      </c>
      <c r="E247" s="6" t="s">
        <v>5</v>
      </c>
      <c r="F247" s="6" t="s">
        <v>6</v>
      </c>
      <c r="G247" s="51"/>
      <c r="H247" s="6" t="s">
        <v>3</v>
      </c>
      <c r="I247" s="6" t="s">
        <v>4</v>
      </c>
      <c r="J247" s="6" t="s">
        <v>5</v>
      </c>
      <c r="K247" s="6" t="s">
        <v>6</v>
      </c>
      <c r="L247" s="6" t="s">
        <v>3</v>
      </c>
      <c r="M247" s="6" t="s">
        <v>4</v>
      </c>
      <c r="N247" s="6" t="s">
        <v>5</v>
      </c>
      <c r="O247" s="6" t="s">
        <v>6</v>
      </c>
      <c r="P247" s="45"/>
    </row>
    <row r="248" spans="1:16" ht="18" customHeight="1">
      <c r="A248" s="1">
        <v>1</v>
      </c>
      <c r="B248" s="1">
        <v>2</v>
      </c>
      <c r="C248" s="1">
        <v>3</v>
      </c>
      <c r="D248" s="1">
        <v>4</v>
      </c>
      <c r="E248" s="1">
        <v>5</v>
      </c>
      <c r="F248" s="1">
        <v>6</v>
      </c>
      <c r="G248" s="1">
        <v>7</v>
      </c>
      <c r="H248" s="1">
        <v>8</v>
      </c>
      <c r="I248" s="1">
        <v>9</v>
      </c>
      <c r="J248" s="1">
        <v>10</v>
      </c>
      <c r="K248" s="1">
        <v>11</v>
      </c>
      <c r="L248" s="1">
        <v>12</v>
      </c>
      <c r="M248" s="1">
        <v>13</v>
      </c>
      <c r="N248" s="1">
        <v>14</v>
      </c>
      <c r="O248" s="1">
        <v>15</v>
      </c>
      <c r="P248" s="13">
        <v>16</v>
      </c>
    </row>
    <row r="249" spans="1:16" ht="18" customHeight="1">
      <c r="A249" s="7">
        <v>1</v>
      </c>
      <c r="B249" s="8" t="s">
        <v>52</v>
      </c>
      <c r="C249" s="7"/>
      <c r="D249" s="7">
        <v>1</v>
      </c>
      <c r="E249" s="7"/>
      <c r="F249" s="7"/>
      <c r="G249" s="7" t="s">
        <v>23</v>
      </c>
      <c r="H249" s="7"/>
      <c r="I249" s="7">
        <v>1</v>
      </c>
      <c r="J249" s="7"/>
      <c r="K249" s="7"/>
      <c r="L249" s="7"/>
      <c r="M249" s="7"/>
      <c r="N249" s="7"/>
      <c r="O249" s="7"/>
      <c r="P249" s="39">
        <v>4</v>
      </c>
    </row>
    <row r="250" spans="1:16" s="15" customFormat="1" ht="18" customHeight="1">
      <c r="A250" s="21"/>
      <c r="B250" s="12" t="s">
        <v>16</v>
      </c>
      <c r="C250" s="6">
        <f>SUM(C249)</f>
        <v>0</v>
      </c>
      <c r="D250" s="6">
        <f>SUM(D249)</f>
        <v>1</v>
      </c>
      <c r="E250" s="6">
        <f t="shared" ref="E250:P250" si="29">SUM(E249)</f>
        <v>0</v>
      </c>
      <c r="F250" s="6">
        <f t="shared" si="29"/>
        <v>0</v>
      </c>
      <c r="G250" s="6"/>
      <c r="H250" s="6">
        <f t="shared" si="29"/>
        <v>0</v>
      </c>
      <c r="I250" s="6">
        <f t="shared" si="29"/>
        <v>1</v>
      </c>
      <c r="J250" s="6">
        <f t="shared" si="29"/>
        <v>0</v>
      </c>
      <c r="K250" s="6">
        <f t="shared" si="29"/>
        <v>0</v>
      </c>
      <c r="L250" s="6">
        <f t="shared" si="29"/>
        <v>0</v>
      </c>
      <c r="M250" s="6">
        <f t="shared" si="29"/>
        <v>0</v>
      </c>
      <c r="N250" s="6">
        <f t="shared" si="29"/>
        <v>0</v>
      </c>
      <c r="O250" s="6">
        <f t="shared" si="29"/>
        <v>0</v>
      </c>
      <c r="P250" s="38">
        <f t="shared" si="29"/>
        <v>4</v>
      </c>
    </row>
    <row r="251" spans="1:16" s="15" customFormat="1" ht="18" customHeight="1">
      <c r="A251" s="24"/>
      <c r="B251" s="18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s="15" customFormat="1" ht="18" customHeight="1">
      <c r="A252" s="24"/>
      <c r="B252" s="18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s="15" customFormat="1" ht="18" customHeight="1">
      <c r="A253" s="24"/>
      <c r="B253" s="18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s="15" customFormat="1" ht="18" customHeight="1">
      <c r="A254" s="24"/>
      <c r="B254" s="18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s="15" customFormat="1" ht="18" customHeight="1">
      <c r="A255" s="24"/>
      <c r="B255" s="18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s="15" customFormat="1" ht="16.5" customHeight="1">
      <c r="A256" s="24"/>
      <c r="B256" s="18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s="15" customFormat="1" ht="16.5" customHeight="1">
      <c r="A257" s="47">
        <v>284</v>
      </c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</row>
    <row r="258" spans="1:16" s="15" customFormat="1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s="15" customFormat="1" ht="16.5" customHeight="1">
      <c r="A259" s="48" t="s">
        <v>13</v>
      </c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1:16" ht="16.5" customHeight="1"/>
    <row r="261" spans="1:16" ht="16.5" customHeight="1">
      <c r="A261" s="49" t="s">
        <v>159</v>
      </c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</row>
    <row r="262" spans="1:16" ht="16.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</row>
    <row r="263" spans="1:16" ht="16.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</row>
    <row r="264" spans="1:16" ht="16.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</row>
    <row r="265" spans="1:16" ht="16.5" customHeight="1">
      <c r="P265" s="2" t="s">
        <v>15</v>
      </c>
    </row>
    <row r="266" spans="1:16" ht="16.5" customHeight="1">
      <c r="A266" s="45" t="s">
        <v>11</v>
      </c>
      <c r="B266" s="51" t="s">
        <v>1</v>
      </c>
      <c r="C266" s="51" t="s">
        <v>2</v>
      </c>
      <c r="D266" s="51"/>
      <c r="E266" s="51"/>
      <c r="F266" s="51"/>
      <c r="G266" s="51" t="s">
        <v>0</v>
      </c>
      <c r="H266" s="51" t="s">
        <v>7</v>
      </c>
      <c r="I266" s="51"/>
      <c r="J266" s="51"/>
      <c r="K266" s="51"/>
      <c r="L266" s="51" t="s">
        <v>8</v>
      </c>
      <c r="M266" s="51"/>
      <c r="N266" s="51"/>
      <c r="O266" s="51"/>
      <c r="P266" s="45" t="s">
        <v>12</v>
      </c>
    </row>
    <row r="267" spans="1:16" ht="16.5" customHeight="1">
      <c r="A267" s="45"/>
      <c r="B267" s="51"/>
      <c r="C267" s="6" t="s">
        <v>3</v>
      </c>
      <c r="D267" s="6" t="s">
        <v>4</v>
      </c>
      <c r="E267" s="6" t="s">
        <v>5</v>
      </c>
      <c r="F267" s="6" t="s">
        <v>6</v>
      </c>
      <c r="G267" s="51"/>
      <c r="H267" s="6" t="s">
        <v>3</v>
      </c>
      <c r="I267" s="6" t="s">
        <v>4</v>
      </c>
      <c r="J267" s="6" t="s">
        <v>5</v>
      </c>
      <c r="K267" s="6" t="s">
        <v>6</v>
      </c>
      <c r="L267" s="6" t="s">
        <v>3</v>
      </c>
      <c r="M267" s="6" t="s">
        <v>4</v>
      </c>
      <c r="N267" s="6" t="s">
        <v>5</v>
      </c>
      <c r="O267" s="6" t="s">
        <v>6</v>
      </c>
      <c r="P267" s="45"/>
    </row>
    <row r="268" spans="1:16" ht="16.5" customHeight="1">
      <c r="A268" s="1">
        <v>1</v>
      </c>
      <c r="B268" s="1">
        <v>2</v>
      </c>
      <c r="C268" s="1">
        <v>3</v>
      </c>
      <c r="D268" s="1">
        <v>4</v>
      </c>
      <c r="E268" s="1">
        <v>5</v>
      </c>
      <c r="F268" s="1">
        <v>6</v>
      </c>
      <c r="G268" s="1">
        <v>7</v>
      </c>
      <c r="H268" s="1">
        <v>8</v>
      </c>
      <c r="I268" s="1">
        <v>9</v>
      </c>
      <c r="J268" s="1">
        <v>10</v>
      </c>
      <c r="K268" s="1">
        <v>11</v>
      </c>
      <c r="L268" s="1">
        <v>12</v>
      </c>
      <c r="M268" s="1">
        <v>13</v>
      </c>
      <c r="N268" s="1">
        <v>14</v>
      </c>
      <c r="O268" s="1">
        <v>15</v>
      </c>
      <c r="P268" s="13">
        <v>16</v>
      </c>
    </row>
    <row r="269" spans="1:16" ht="16.5" customHeight="1">
      <c r="A269" s="7">
        <v>1</v>
      </c>
      <c r="B269" s="8" t="s">
        <v>76</v>
      </c>
      <c r="C269" s="7">
        <v>1</v>
      </c>
      <c r="D269" s="7"/>
      <c r="E269" s="7"/>
      <c r="F269" s="7"/>
      <c r="G269" s="7" t="s">
        <v>77</v>
      </c>
      <c r="H269" s="7">
        <v>1</v>
      </c>
      <c r="I269" s="7"/>
      <c r="J269" s="7"/>
      <c r="K269" s="7"/>
      <c r="L269" s="7"/>
      <c r="M269" s="7"/>
      <c r="N269" s="7"/>
      <c r="O269" s="7"/>
      <c r="P269" s="42">
        <v>47.43</v>
      </c>
    </row>
    <row r="270" spans="1:16" ht="16.5" customHeight="1">
      <c r="A270" s="7">
        <v>2</v>
      </c>
      <c r="B270" s="8" t="s">
        <v>78</v>
      </c>
      <c r="C270" s="7">
        <v>1</v>
      </c>
      <c r="D270" s="7"/>
      <c r="E270" s="7"/>
      <c r="F270" s="7"/>
      <c r="G270" s="7" t="s">
        <v>59</v>
      </c>
      <c r="H270" s="7">
        <v>1</v>
      </c>
      <c r="I270" s="7"/>
      <c r="J270" s="7"/>
      <c r="K270" s="7"/>
      <c r="L270" s="7"/>
      <c r="M270" s="7"/>
      <c r="N270" s="7"/>
      <c r="O270" s="7"/>
      <c r="P270" s="43"/>
    </row>
    <row r="271" spans="1:16" ht="16.5" customHeight="1">
      <c r="A271" s="7">
        <v>3</v>
      </c>
      <c r="B271" s="8" t="s">
        <v>79</v>
      </c>
      <c r="C271" s="7"/>
      <c r="D271" s="7">
        <v>1</v>
      </c>
      <c r="E271" s="7"/>
      <c r="F271" s="7"/>
      <c r="G271" s="7" t="s">
        <v>47</v>
      </c>
      <c r="H271" s="7"/>
      <c r="I271" s="7">
        <v>1</v>
      </c>
      <c r="J271" s="7"/>
      <c r="K271" s="7"/>
      <c r="L271" s="7"/>
      <c r="M271" s="7"/>
      <c r="N271" s="7"/>
      <c r="O271" s="7"/>
      <c r="P271" s="43"/>
    </row>
    <row r="272" spans="1:16" ht="16.5" customHeight="1">
      <c r="A272" s="7">
        <v>4</v>
      </c>
      <c r="B272" s="8" t="s">
        <v>25</v>
      </c>
      <c r="C272" s="7"/>
      <c r="D272" s="7">
        <v>1</v>
      </c>
      <c r="E272" s="7"/>
      <c r="F272" s="7"/>
      <c r="G272" s="7" t="s">
        <v>61</v>
      </c>
      <c r="H272" s="7"/>
      <c r="I272" s="7">
        <v>1</v>
      </c>
      <c r="J272" s="7"/>
      <c r="K272" s="7"/>
      <c r="L272" s="7"/>
      <c r="M272" s="7"/>
      <c r="N272" s="7"/>
      <c r="O272" s="7"/>
      <c r="P272" s="43"/>
    </row>
    <row r="273" spans="1:16" ht="16.5" customHeight="1">
      <c r="A273" s="7">
        <v>5</v>
      </c>
      <c r="B273" s="8" t="s">
        <v>73</v>
      </c>
      <c r="C273" s="7"/>
      <c r="D273" s="7">
        <v>1</v>
      </c>
      <c r="E273" s="7"/>
      <c r="F273" s="7"/>
      <c r="G273" s="7" t="s">
        <v>23</v>
      </c>
      <c r="H273" s="7"/>
      <c r="I273" s="7"/>
      <c r="J273" s="7"/>
      <c r="K273" s="7"/>
      <c r="L273" s="7"/>
      <c r="M273" s="7">
        <v>1</v>
      </c>
      <c r="N273" s="7"/>
      <c r="O273" s="7"/>
      <c r="P273" s="43"/>
    </row>
    <row r="274" spans="1:16" ht="16.5" customHeight="1">
      <c r="A274" s="7">
        <v>6</v>
      </c>
      <c r="B274" s="8" t="s">
        <v>80</v>
      </c>
      <c r="C274" s="7"/>
      <c r="D274" s="7">
        <v>1</v>
      </c>
      <c r="E274" s="7"/>
      <c r="F274" s="7"/>
      <c r="G274" s="7" t="s">
        <v>23</v>
      </c>
      <c r="H274" s="7"/>
      <c r="I274" s="7"/>
      <c r="J274" s="7"/>
      <c r="K274" s="7"/>
      <c r="L274" s="7"/>
      <c r="M274" s="7">
        <v>1</v>
      </c>
      <c r="N274" s="7"/>
      <c r="O274" s="7"/>
      <c r="P274" s="43"/>
    </row>
    <row r="275" spans="1:16" ht="16.5" customHeight="1">
      <c r="A275" s="7">
        <v>7</v>
      </c>
      <c r="B275" s="8" t="s">
        <v>22</v>
      </c>
      <c r="C275" s="7"/>
      <c r="D275" s="7">
        <v>1</v>
      </c>
      <c r="E275" s="7"/>
      <c r="F275" s="7"/>
      <c r="G275" s="7" t="s">
        <v>23</v>
      </c>
      <c r="H275" s="7"/>
      <c r="I275" s="7"/>
      <c r="J275" s="7"/>
      <c r="K275" s="7"/>
      <c r="L275" s="7"/>
      <c r="M275" s="7">
        <v>1</v>
      </c>
      <c r="N275" s="7"/>
      <c r="O275" s="7"/>
      <c r="P275" s="43"/>
    </row>
    <row r="276" spans="1:16" ht="16.5" customHeight="1">
      <c r="A276" s="7">
        <v>8</v>
      </c>
      <c r="B276" s="8" t="s">
        <v>27</v>
      </c>
      <c r="C276" s="7"/>
      <c r="D276" s="7"/>
      <c r="E276" s="7">
        <v>2</v>
      </c>
      <c r="F276" s="7"/>
      <c r="G276" s="7" t="s">
        <v>44</v>
      </c>
      <c r="H276" s="7"/>
      <c r="I276" s="7"/>
      <c r="J276" s="7"/>
      <c r="K276" s="7"/>
      <c r="L276" s="7"/>
      <c r="M276" s="7"/>
      <c r="N276" s="7">
        <v>2</v>
      </c>
      <c r="O276" s="7"/>
      <c r="P276" s="43"/>
    </row>
    <row r="277" spans="1:16" ht="16.5" customHeight="1">
      <c r="A277" s="7">
        <v>9</v>
      </c>
      <c r="B277" s="23" t="s">
        <v>10</v>
      </c>
      <c r="C277" s="7"/>
      <c r="D277" s="7"/>
      <c r="E277" s="7"/>
      <c r="F277" s="7">
        <v>3</v>
      </c>
      <c r="G277" s="7" t="s">
        <v>14</v>
      </c>
      <c r="H277" s="7"/>
      <c r="I277" s="7"/>
      <c r="J277" s="7"/>
      <c r="K277" s="7">
        <v>3</v>
      </c>
      <c r="L277" s="7"/>
      <c r="M277" s="7"/>
      <c r="N277" s="7"/>
      <c r="O277" s="7"/>
      <c r="P277" s="44"/>
    </row>
    <row r="278" spans="1:16" ht="16.5" customHeight="1">
      <c r="A278" s="14"/>
      <c r="B278" s="12" t="s">
        <v>16</v>
      </c>
      <c r="C278" s="6">
        <f>SUM(C269:C277)</f>
        <v>2</v>
      </c>
      <c r="D278" s="6">
        <f t="shared" ref="D278:P278" si="30">SUM(D269:D277)</f>
        <v>5</v>
      </c>
      <c r="E278" s="6">
        <f t="shared" si="30"/>
        <v>2</v>
      </c>
      <c r="F278" s="6">
        <f t="shared" si="30"/>
        <v>3</v>
      </c>
      <c r="G278" s="6"/>
      <c r="H278" s="6">
        <f t="shared" si="30"/>
        <v>2</v>
      </c>
      <c r="I278" s="6">
        <f t="shared" si="30"/>
        <v>2</v>
      </c>
      <c r="J278" s="6">
        <f t="shared" si="30"/>
        <v>0</v>
      </c>
      <c r="K278" s="6">
        <f t="shared" si="30"/>
        <v>3</v>
      </c>
      <c r="L278" s="6">
        <f t="shared" si="30"/>
        <v>0</v>
      </c>
      <c r="M278" s="6">
        <f t="shared" si="30"/>
        <v>3</v>
      </c>
      <c r="N278" s="6">
        <f t="shared" si="30"/>
        <v>2</v>
      </c>
      <c r="O278" s="6">
        <f t="shared" si="30"/>
        <v>0</v>
      </c>
      <c r="P278" s="38">
        <f t="shared" si="30"/>
        <v>47.43</v>
      </c>
    </row>
    <row r="279" spans="1:16" ht="10.5" customHeight="1"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6.5" customHeight="1">
      <c r="A280" s="49" t="s">
        <v>158</v>
      </c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</row>
    <row r="281" spans="1:16" ht="16.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</row>
    <row r="282" spans="1:16" ht="16.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</row>
    <row r="283" spans="1:16" ht="16.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</row>
    <row r="284" spans="1:16" ht="16.5" customHeight="1">
      <c r="P284" s="2" t="s">
        <v>15</v>
      </c>
    </row>
    <row r="285" spans="1:16" ht="16.5" customHeight="1">
      <c r="A285" s="45" t="s">
        <v>11</v>
      </c>
      <c r="B285" s="51" t="s">
        <v>1</v>
      </c>
      <c r="C285" s="51" t="s">
        <v>2</v>
      </c>
      <c r="D285" s="51"/>
      <c r="E285" s="51"/>
      <c r="F285" s="51"/>
      <c r="G285" s="51" t="s">
        <v>0</v>
      </c>
      <c r="H285" s="51" t="s">
        <v>7</v>
      </c>
      <c r="I285" s="51"/>
      <c r="J285" s="51"/>
      <c r="K285" s="51"/>
      <c r="L285" s="51" t="s">
        <v>8</v>
      </c>
      <c r="M285" s="51"/>
      <c r="N285" s="51"/>
      <c r="O285" s="51"/>
      <c r="P285" s="45" t="s">
        <v>12</v>
      </c>
    </row>
    <row r="286" spans="1:16" ht="16.5" customHeight="1">
      <c r="A286" s="45"/>
      <c r="B286" s="51"/>
      <c r="C286" s="6" t="s">
        <v>3</v>
      </c>
      <c r="D286" s="6" t="s">
        <v>4</v>
      </c>
      <c r="E286" s="6" t="s">
        <v>5</v>
      </c>
      <c r="F286" s="6" t="s">
        <v>6</v>
      </c>
      <c r="G286" s="51"/>
      <c r="H286" s="6" t="s">
        <v>3</v>
      </c>
      <c r="I286" s="6" t="s">
        <v>4</v>
      </c>
      <c r="J286" s="6" t="s">
        <v>5</v>
      </c>
      <c r="K286" s="6" t="s">
        <v>6</v>
      </c>
      <c r="L286" s="6" t="s">
        <v>3</v>
      </c>
      <c r="M286" s="6" t="s">
        <v>4</v>
      </c>
      <c r="N286" s="6" t="s">
        <v>5</v>
      </c>
      <c r="O286" s="6" t="s">
        <v>6</v>
      </c>
      <c r="P286" s="45"/>
    </row>
    <row r="287" spans="1:16" ht="16.5" customHeight="1">
      <c r="A287" s="1">
        <v>1</v>
      </c>
      <c r="B287" s="1">
        <v>2</v>
      </c>
      <c r="C287" s="1">
        <v>3</v>
      </c>
      <c r="D287" s="1">
        <v>4</v>
      </c>
      <c r="E287" s="1">
        <v>5</v>
      </c>
      <c r="F287" s="1">
        <v>6</v>
      </c>
      <c r="G287" s="1">
        <v>7</v>
      </c>
      <c r="H287" s="1">
        <v>8</v>
      </c>
      <c r="I287" s="1">
        <v>9</v>
      </c>
      <c r="J287" s="1">
        <v>10</v>
      </c>
      <c r="K287" s="1">
        <v>11</v>
      </c>
      <c r="L287" s="1">
        <v>12</v>
      </c>
      <c r="M287" s="1">
        <v>13</v>
      </c>
      <c r="N287" s="1">
        <v>14</v>
      </c>
      <c r="O287" s="1">
        <v>15</v>
      </c>
      <c r="P287" s="13">
        <v>16</v>
      </c>
    </row>
    <row r="288" spans="1:16" ht="16.5" customHeight="1">
      <c r="A288" s="7">
        <v>1</v>
      </c>
      <c r="B288" s="8" t="s">
        <v>10</v>
      </c>
      <c r="C288" s="7"/>
      <c r="D288" s="7"/>
      <c r="E288" s="7"/>
      <c r="F288" s="7">
        <v>18</v>
      </c>
      <c r="G288" s="7" t="s">
        <v>14</v>
      </c>
      <c r="H288" s="7"/>
      <c r="I288" s="7"/>
      <c r="J288" s="7"/>
      <c r="K288" s="7">
        <v>16</v>
      </c>
      <c r="L288" s="7"/>
      <c r="M288" s="7"/>
      <c r="N288" s="7"/>
      <c r="O288" s="7">
        <v>2</v>
      </c>
      <c r="P288" s="39">
        <v>37</v>
      </c>
    </row>
    <row r="289" spans="1:16" ht="16.5" customHeight="1">
      <c r="A289" s="14"/>
      <c r="B289" s="12" t="s">
        <v>16</v>
      </c>
      <c r="C289" s="6">
        <f t="shared" ref="C289:E289" si="31">SUM(C288)</f>
        <v>0</v>
      </c>
      <c r="D289" s="6">
        <f t="shared" si="31"/>
        <v>0</v>
      </c>
      <c r="E289" s="6">
        <f t="shared" si="31"/>
        <v>0</v>
      </c>
      <c r="F289" s="6">
        <f>SUM(F288)</f>
        <v>18</v>
      </c>
      <c r="G289" s="6"/>
      <c r="H289" s="6">
        <f t="shared" ref="H289" si="32">SUM(H288)</f>
        <v>0</v>
      </c>
      <c r="I289" s="6">
        <f t="shared" ref="I289:J289" si="33">SUM(I288)</f>
        <v>0</v>
      </c>
      <c r="J289" s="6">
        <f t="shared" si="33"/>
        <v>0</v>
      </c>
      <c r="K289" s="6">
        <f t="shared" ref="K289" si="34">SUM(K288)</f>
        <v>16</v>
      </c>
      <c r="L289" s="6">
        <f t="shared" ref="L289" si="35">SUM(L288)</f>
        <v>0</v>
      </c>
      <c r="M289" s="6">
        <f t="shared" ref="M289:N289" si="36">SUM(M288)</f>
        <v>0</v>
      </c>
      <c r="N289" s="6">
        <f t="shared" si="36"/>
        <v>0</v>
      </c>
      <c r="O289" s="6">
        <f t="shared" ref="O289" si="37">SUM(O288)</f>
        <v>2</v>
      </c>
      <c r="P289" s="38">
        <f t="shared" ref="P289" si="38">SUM(P288)</f>
        <v>37</v>
      </c>
    </row>
    <row r="291" spans="1:16" ht="15.95" customHeight="1">
      <c r="A291" s="47">
        <v>285</v>
      </c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</row>
    <row r="292" spans="1:16" ht="15.95" customHeight="1"/>
    <row r="293" spans="1:16" ht="15.95" customHeight="1">
      <c r="A293" s="48" t="s">
        <v>13</v>
      </c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1:16" ht="15.95" customHeight="1"/>
    <row r="295" spans="1:16" ht="15.95" customHeight="1">
      <c r="A295" s="49" t="s">
        <v>81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</row>
    <row r="296" spans="1:16" ht="15.9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</row>
    <row r="297" spans="1:16" ht="15.9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</row>
    <row r="298" spans="1:16" ht="15.9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</row>
    <row r="299" spans="1:16" ht="15.95" customHeight="1">
      <c r="P299" s="2" t="s">
        <v>15</v>
      </c>
    </row>
    <row r="300" spans="1:16" ht="15.95" customHeight="1">
      <c r="A300" s="45" t="s">
        <v>11</v>
      </c>
      <c r="B300" s="51" t="s">
        <v>1</v>
      </c>
      <c r="C300" s="51" t="s">
        <v>2</v>
      </c>
      <c r="D300" s="51"/>
      <c r="E300" s="51"/>
      <c r="F300" s="51"/>
      <c r="G300" s="51" t="s">
        <v>0</v>
      </c>
      <c r="H300" s="51" t="s">
        <v>7</v>
      </c>
      <c r="I300" s="51"/>
      <c r="J300" s="51"/>
      <c r="K300" s="51"/>
      <c r="L300" s="51" t="s">
        <v>8</v>
      </c>
      <c r="M300" s="51"/>
      <c r="N300" s="51"/>
      <c r="O300" s="51"/>
      <c r="P300" s="45" t="s">
        <v>12</v>
      </c>
    </row>
    <row r="301" spans="1:16" ht="15.95" customHeight="1">
      <c r="A301" s="45"/>
      <c r="B301" s="51"/>
      <c r="C301" s="6" t="s">
        <v>3</v>
      </c>
      <c r="D301" s="6" t="s">
        <v>4</v>
      </c>
      <c r="E301" s="6" t="s">
        <v>5</v>
      </c>
      <c r="F301" s="6" t="s">
        <v>6</v>
      </c>
      <c r="G301" s="51"/>
      <c r="H301" s="6" t="s">
        <v>3</v>
      </c>
      <c r="I301" s="6" t="s">
        <v>4</v>
      </c>
      <c r="J301" s="6" t="s">
        <v>5</v>
      </c>
      <c r="K301" s="6" t="s">
        <v>6</v>
      </c>
      <c r="L301" s="6" t="s">
        <v>3</v>
      </c>
      <c r="M301" s="6" t="s">
        <v>4</v>
      </c>
      <c r="N301" s="6" t="s">
        <v>5</v>
      </c>
      <c r="O301" s="6" t="s">
        <v>6</v>
      </c>
      <c r="P301" s="45"/>
    </row>
    <row r="302" spans="1:16" ht="15.95" customHeight="1">
      <c r="A302" s="1">
        <v>1</v>
      </c>
      <c r="B302" s="1">
        <v>2</v>
      </c>
      <c r="C302" s="1">
        <v>3</v>
      </c>
      <c r="D302" s="1">
        <v>4</v>
      </c>
      <c r="E302" s="1">
        <v>5</v>
      </c>
      <c r="F302" s="1">
        <v>6</v>
      </c>
      <c r="G302" s="1">
        <v>7</v>
      </c>
      <c r="H302" s="1">
        <v>8</v>
      </c>
      <c r="I302" s="1">
        <v>9</v>
      </c>
      <c r="J302" s="1">
        <v>10</v>
      </c>
      <c r="K302" s="1">
        <v>11</v>
      </c>
      <c r="L302" s="1">
        <v>12</v>
      </c>
      <c r="M302" s="1">
        <v>13</v>
      </c>
      <c r="N302" s="1">
        <v>14</v>
      </c>
      <c r="O302" s="1">
        <v>15</v>
      </c>
      <c r="P302" s="13">
        <v>16</v>
      </c>
    </row>
    <row r="303" spans="1:16" ht="15.95" customHeight="1">
      <c r="A303" s="7">
        <v>1</v>
      </c>
      <c r="B303" s="8" t="s">
        <v>24</v>
      </c>
      <c r="C303" s="7">
        <v>1</v>
      </c>
      <c r="D303" s="7"/>
      <c r="E303" s="7"/>
      <c r="F303" s="7"/>
      <c r="G303" s="7" t="s">
        <v>43</v>
      </c>
      <c r="H303" s="7">
        <v>1</v>
      </c>
      <c r="I303" s="7"/>
      <c r="J303" s="7"/>
      <c r="K303" s="7"/>
      <c r="L303" s="7"/>
      <c r="M303" s="7"/>
      <c r="N303" s="7"/>
      <c r="O303" s="7"/>
      <c r="P303" s="42">
        <v>39</v>
      </c>
    </row>
    <row r="304" spans="1:16" ht="15.95" customHeight="1">
      <c r="A304" s="7">
        <v>2</v>
      </c>
      <c r="B304" s="8" t="s">
        <v>52</v>
      </c>
      <c r="C304" s="7"/>
      <c r="D304" s="7">
        <v>1</v>
      </c>
      <c r="E304" s="7"/>
      <c r="F304" s="7"/>
      <c r="G304" s="7" t="s">
        <v>61</v>
      </c>
      <c r="H304" s="7"/>
      <c r="I304" s="7">
        <v>1</v>
      </c>
      <c r="J304" s="7"/>
      <c r="K304" s="7"/>
      <c r="L304" s="7"/>
      <c r="M304" s="7"/>
      <c r="N304" s="7"/>
      <c r="O304" s="7"/>
      <c r="P304" s="43"/>
    </row>
    <row r="305" spans="1:16" ht="15.95" customHeight="1">
      <c r="A305" s="7">
        <v>3</v>
      </c>
      <c r="B305" s="8" t="s">
        <v>20</v>
      </c>
      <c r="C305" s="7"/>
      <c r="D305" s="7"/>
      <c r="E305" s="7">
        <v>1</v>
      </c>
      <c r="F305" s="7"/>
      <c r="G305" s="7" t="s">
        <v>21</v>
      </c>
      <c r="H305" s="7"/>
      <c r="I305" s="7"/>
      <c r="J305" s="7">
        <v>1</v>
      </c>
      <c r="K305" s="7"/>
      <c r="L305" s="7"/>
      <c r="M305" s="7"/>
      <c r="N305" s="7"/>
      <c r="O305" s="7"/>
      <c r="P305" s="43"/>
    </row>
    <row r="306" spans="1:16" ht="15.95" customHeight="1">
      <c r="A306" s="7">
        <v>4</v>
      </c>
      <c r="B306" s="8" t="s">
        <v>27</v>
      </c>
      <c r="C306" s="7"/>
      <c r="D306" s="7"/>
      <c r="E306" s="7">
        <v>1</v>
      </c>
      <c r="F306" s="7"/>
      <c r="G306" s="7" t="s">
        <v>44</v>
      </c>
      <c r="H306" s="7"/>
      <c r="I306" s="7"/>
      <c r="J306" s="7">
        <v>1</v>
      </c>
      <c r="K306" s="7"/>
      <c r="L306" s="7"/>
      <c r="M306" s="7"/>
      <c r="N306" s="7"/>
      <c r="O306" s="7"/>
      <c r="P306" s="43"/>
    </row>
    <row r="307" spans="1:16" ht="15.95" customHeight="1">
      <c r="A307" s="7">
        <v>5</v>
      </c>
      <c r="B307" s="8" t="s">
        <v>10</v>
      </c>
      <c r="C307" s="7"/>
      <c r="D307" s="7"/>
      <c r="E307" s="7"/>
      <c r="F307" s="7">
        <v>5</v>
      </c>
      <c r="G307" s="7" t="s">
        <v>14</v>
      </c>
      <c r="H307" s="7"/>
      <c r="I307" s="7"/>
      <c r="J307" s="7"/>
      <c r="K307" s="7">
        <v>4</v>
      </c>
      <c r="L307" s="7"/>
      <c r="M307" s="7"/>
      <c r="N307" s="7"/>
      <c r="O307" s="7">
        <v>1</v>
      </c>
      <c r="P307" s="44"/>
    </row>
    <row r="308" spans="1:16" ht="15.95" customHeight="1">
      <c r="A308" s="14"/>
      <c r="B308" s="12" t="s">
        <v>16</v>
      </c>
      <c r="C308" s="6">
        <f>SUM(C303:C307)</f>
        <v>1</v>
      </c>
      <c r="D308" s="6">
        <f t="shared" ref="D308:P308" si="39">SUM(D303:D307)</f>
        <v>1</v>
      </c>
      <c r="E308" s="6">
        <f t="shared" si="39"/>
        <v>2</v>
      </c>
      <c r="F308" s="6">
        <f t="shared" si="39"/>
        <v>5</v>
      </c>
      <c r="G308" s="6"/>
      <c r="H308" s="6">
        <f t="shared" si="39"/>
        <v>1</v>
      </c>
      <c r="I308" s="6">
        <f t="shared" si="39"/>
        <v>1</v>
      </c>
      <c r="J308" s="6">
        <f t="shared" si="39"/>
        <v>2</v>
      </c>
      <c r="K308" s="6">
        <f t="shared" si="39"/>
        <v>4</v>
      </c>
      <c r="L308" s="6">
        <f t="shared" si="39"/>
        <v>0</v>
      </c>
      <c r="M308" s="6">
        <f t="shared" si="39"/>
        <v>0</v>
      </c>
      <c r="N308" s="6">
        <f t="shared" si="39"/>
        <v>0</v>
      </c>
      <c r="O308" s="6">
        <f t="shared" si="39"/>
        <v>1</v>
      </c>
      <c r="P308" s="38">
        <f t="shared" si="39"/>
        <v>39</v>
      </c>
    </row>
    <row r="309" spans="1:16" ht="15.95" customHeight="1"/>
    <row r="310" spans="1:16" ht="15.95" customHeight="1">
      <c r="A310" s="49" t="s">
        <v>82</v>
      </c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</row>
    <row r="311" spans="1:16" ht="15.9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</row>
    <row r="312" spans="1:16" ht="15.9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</row>
    <row r="313" spans="1:16" ht="15.9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</row>
    <row r="314" spans="1:16" ht="15.95" customHeight="1">
      <c r="P314" s="2" t="s">
        <v>15</v>
      </c>
    </row>
    <row r="315" spans="1:16" ht="15.95" customHeight="1">
      <c r="A315" s="45" t="s">
        <v>11</v>
      </c>
      <c r="B315" s="51" t="s">
        <v>1</v>
      </c>
      <c r="C315" s="51" t="s">
        <v>2</v>
      </c>
      <c r="D315" s="51"/>
      <c r="E315" s="51"/>
      <c r="F315" s="51"/>
      <c r="G315" s="51" t="s">
        <v>0</v>
      </c>
      <c r="H315" s="51" t="s">
        <v>7</v>
      </c>
      <c r="I315" s="51"/>
      <c r="J315" s="51"/>
      <c r="K315" s="51"/>
      <c r="L315" s="51" t="s">
        <v>8</v>
      </c>
      <c r="M315" s="51"/>
      <c r="N315" s="51"/>
      <c r="O315" s="51"/>
      <c r="P315" s="45" t="s">
        <v>12</v>
      </c>
    </row>
    <row r="316" spans="1:16" ht="15.95" customHeight="1">
      <c r="A316" s="45"/>
      <c r="B316" s="51"/>
      <c r="C316" s="6" t="s">
        <v>3</v>
      </c>
      <c r="D316" s="6" t="s">
        <v>4</v>
      </c>
      <c r="E316" s="6" t="s">
        <v>5</v>
      </c>
      <c r="F316" s="6" t="s">
        <v>6</v>
      </c>
      <c r="G316" s="51"/>
      <c r="H316" s="6" t="s">
        <v>3</v>
      </c>
      <c r="I316" s="6" t="s">
        <v>4</v>
      </c>
      <c r="J316" s="6" t="s">
        <v>5</v>
      </c>
      <c r="K316" s="6" t="s">
        <v>6</v>
      </c>
      <c r="L316" s="6" t="s">
        <v>3</v>
      </c>
      <c r="M316" s="6" t="s">
        <v>4</v>
      </c>
      <c r="N316" s="6" t="s">
        <v>5</v>
      </c>
      <c r="O316" s="6" t="s">
        <v>6</v>
      </c>
      <c r="P316" s="45"/>
    </row>
    <row r="317" spans="1:16" ht="15.95" customHeight="1">
      <c r="A317" s="1">
        <v>1</v>
      </c>
      <c r="B317" s="1">
        <v>2</v>
      </c>
      <c r="C317" s="1">
        <v>3</v>
      </c>
      <c r="D317" s="1">
        <v>4</v>
      </c>
      <c r="E317" s="1">
        <v>5</v>
      </c>
      <c r="F317" s="1">
        <v>6</v>
      </c>
      <c r="G317" s="1">
        <v>7</v>
      </c>
      <c r="H317" s="1">
        <v>8</v>
      </c>
      <c r="I317" s="1">
        <v>9</v>
      </c>
      <c r="J317" s="1">
        <v>10</v>
      </c>
      <c r="K317" s="1">
        <v>11</v>
      </c>
      <c r="L317" s="1">
        <v>12</v>
      </c>
      <c r="M317" s="1">
        <v>13</v>
      </c>
      <c r="N317" s="1">
        <v>14</v>
      </c>
      <c r="O317" s="1">
        <v>15</v>
      </c>
      <c r="P317" s="13">
        <v>16</v>
      </c>
    </row>
    <row r="318" spans="1:16" ht="15.95" customHeight="1">
      <c r="A318" s="7">
        <v>1</v>
      </c>
      <c r="B318" s="8" t="s">
        <v>83</v>
      </c>
      <c r="C318" s="35">
        <v>1</v>
      </c>
      <c r="D318" s="35"/>
      <c r="E318" s="35"/>
      <c r="F318" s="9"/>
      <c r="G318" s="9" t="s">
        <v>84</v>
      </c>
      <c r="H318" s="10">
        <v>1</v>
      </c>
      <c r="I318" s="35"/>
      <c r="J318" s="35"/>
      <c r="K318" s="35"/>
      <c r="L318" s="35"/>
      <c r="M318" s="35"/>
      <c r="N318" s="35"/>
      <c r="O318" s="35"/>
      <c r="P318" s="42">
        <v>13.5</v>
      </c>
    </row>
    <row r="319" spans="1:16" ht="15.95" customHeight="1">
      <c r="A319" s="7">
        <v>2</v>
      </c>
      <c r="B319" s="8" t="s">
        <v>98</v>
      </c>
      <c r="C319" s="35">
        <v>1</v>
      </c>
      <c r="D319" s="35"/>
      <c r="E319" s="35"/>
      <c r="F319" s="9"/>
      <c r="G319" s="9" t="s">
        <v>59</v>
      </c>
      <c r="H319" s="10">
        <v>1</v>
      </c>
      <c r="I319" s="35"/>
      <c r="J319" s="35"/>
      <c r="K319" s="35"/>
      <c r="L319" s="35"/>
      <c r="M319" s="35"/>
      <c r="N319" s="35"/>
      <c r="O319" s="35"/>
      <c r="P319" s="43"/>
    </row>
    <row r="320" spans="1:16" ht="15.95" customHeight="1">
      <c r="A320" s="35">
        <v>3</v>
      </c>
      <c r="B320" s="8" t="s">
        <v>22</v>
      </c>
      <c r="C320" s="35"/>
      <c r="D320" s="35">
        <v>1</v>
      </c>
      <c r="E320" s="35"/>
      <c r="F320" s="9"/>
      <c r="G320" s="9" t="s">
        <v>23</v>
      </c>
      <c r="H320" s="10"/>
      <c r="I320" s="35">
        <v>1</v>
      </c>
      <c r="J320" s="35"/>
      <c r="K320" s="35"/>
      <c r="L320" s="35"/>
      <c r="M320" s="35"/>
      <c r="N320" s="35"/>
      <c r="O320" s="35"/>
      <c r="P320" s="43"/>
    </row>
    <row r="321" spans="1:16" ht="15.95" customHeight="1">
      <c r="A321" s="35">
        <v>4</v>
      </c>
      <c r="B321" s="8" t="s">
        <v>27</v>
      </c>
      <c r="C321" s="35"/>
      <c r="D321" s="35"/>
      <c r="E321" s="35">
        <v>1</v>
      </c>
      <c r="F321" s="9"/>
      <c r="G321" s="9" t="s">
        <v>44</v>
      </c>
      <c r="H321" s="10"/>
      <c r="I321" s="35"/>
      <c r="J321" s="35">
        <v>1</v>
      </c>
      <c r="K321" s="35"/>
      <c r="L321" s="35"/>
      <c r="M321" s="35"/>
      <c r="N321" s="35"/>
      <c r="O321" s="35"/>
      <c r="P321" s="44"/>
    </row>
    <row r="322" spans="1:16" ht="15.95" customHeight="1">
      <c r="A322" s="14"/>
      <c r="B322" s="12" t="s">
        <v>16</v>
      </c>
      <c r="C322" s="6">
        <f>SUM(C318:C321)</f>
        <v>2</v>
      </c>
      <c r="D322" s="34">
        <f t="shared" ref="D322:P322" si="40">SUM(D318:D321)</f>
        <v>1</v>
      </c>
      <c r="E322" s="34">
        <f t="shared" si="40"/>
        <v>1</v>
      </c>
      <c r="F322" s="34">
        <f t="shared" si="40"/>
        <v>0</v>
      </c>
      <c r="G322" s="34"/>
      <c r="H322" s="34">
        <f t="shared" si="40"/>
        <v>2</v>
      </c>
      <c r="I322" s="34">
        <f t="shared" si="40"/>
        <v>1</v>
      </c>
      <c r="J322" s="34">
        <f t="shared" si="40"/>
        <v>1</v>
      </c>
      <c r="K322" s="34">
        <f t="shared" si="40"/>
        <v>0</v>
      </c>
      <c r="L322" s="34">
        <f t="shared" si="40"/>
        <v>0</v>
      </c>
      <c r="M322" s="34">
        <f t="shared" si="40"/>
        <v>0</v>
      </c>
      <c r="N322" s="34">
        <f t="shared" si="40"/>
        <v>0</v>
      </c>
      <c r="O322" s="34">
        <f t="shared" si="40"/>
        <v>0</v>
      </c>
      <c r="P322" s="38">
        <f t="shared" si="40"/>
        <v>13.5</v>
      </c>
    </row>
    <row r="326" spans="1:16" ht="20.100000000000001" customHeight="1">
      <c r="A326" s="47">
        <v>286</v>
      </c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</row>
    <row r="327" spans="1:16" ht="20.100000000000001" customHeight="1"/>
    <row r="328" spans="1:16" ht="20.100000000000001" customHeight="1">
      <c r="A328" s="48" t="s">
        <v>13</v>
      </c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1:16" ht="20.100000000000001" customHeight="1"/>
    <row r="330" spans="1:16" ht="20.100000000000001" customHeight="1">
      <c r="A330" s="49" t="s">
        <v>160</v>
      </c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</row>
    <row r="331" spans="1:16" ht="20.100000000000001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</row>
    <row r="332" spans="1:16" ht="20.100000000000001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</row>
    <row r="333" spans="1:16" ht="20.100000000000001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</row>
    <row r="334" spans="1:16" ht="20.100000000000001" customHeight="1">
      <c r="P334" s="2" t="s">
        <v>15</v>
      </c>
    </row>
    <row r="335" spans="1:16" ht="20.100000000000001" customHeight="1">
      <c r="A335" s="45" t="s">
        <v>11</v>
      </c>
      <c r="B335" s="51" t="s">
        <v>1</v>
      </c>
      <c r="C335" s="51" t="s">
        <v>2</v>
      </c>
      <c r="D335" s="51"/>
      <c r="E335" s="51"/>
      <c r="F335" s="51"/>
      <c r="G335" s="51" t="s">
        <v>0</v>
      </c>
      <c r="H335" s="51" t="s">
        <v>7</v>
      </c>
      <c r="I335" s="51"/>
      <c r="J335" s="51"/>
      <c r="K335" s="51"/>
      <c r="L335" s="51" t="s">
        <v>8</v>
      </c>
      <c r="M335" s="51"/>
      <c r="N335" s="51"/>
      <c r="O335" s="51"/>
      <c r="P335" s="45" t="s">
        <v>12</v>
      </c>
    </row>
    <row r="336" spans="1:16" ht="20.100000000000001" customHeight="1">
      <c r="A336" s="45"/>
      <c r="B336" s="51"/>
      <c r="C336" s="6" t="s">
        <v>3</v>
      </c>
      <c r="D336" s="6" t="s">
        <v>4</v>
      </c>
      <c r="E336" s="6" t="s">
        <v>5</v>
      </c>
      <c r="F336" s="6" t="s">
        <v>6</v>
      </c>
      <c r="G336" s="51"/>
      <c r="H336" s="6" t="s">
        <v>3</v>
      </c>
      <c r="I336" s="6" t="s">
        <v>4</v>
      </c>
      <c r="J336" s="6" t="s">
        <v>5</v>
      </c>
      <c r="K336" s="6" t="s">
        <v>6</v>
      </c>
      <c r="L336" s="6" t="s">
        <v>3</v>
      </c>
      <c r="M336" s="6" t="s">
        <v>4</v>
      </c>
      <c r="N336" s="6" t="s">
        <v>5</v>
      </c>
      <c r="O336" s="6" t="s">
        <v>6</v>
      </c>
      <c r="P336" s="45"/>
    </row>
    <row r="337" spans="1:16" ht="20.100000000000001" customHeight="1">
      <c r="A337" s="1">
        <v>1</v>
      </c>
      <c r="B337" s="1">
        <v>2</v>
      </c>
      <c r="C337" s="1">
        <v>3</v>
      </c>
      <c r="D337" s="1">
        <v>4</v>
      </c>
      <c r="E337" s="1">
        <v>5</v>
      </c>
      <c r="F337" s="1">
        <v>6</v>
      </c>
      <c r="G337" s="1">
        <v>7</v>
      </c>
      <c r="H337" s="1">
        <v>8</v>
      </c>
      <c r="I337" s="1">
        <v>9</v>
      </c>
      <c r="J337" s="1">
        <v>10</v>
      </c>
      <c r="K337" s="1">
        <v>11</v>
      </c>
      <c r="L337" s="1">
        <v>12</v>
      </c>
      <c r="M337" s="1">
        <v>13</v>
      </c>
      <c r="N337" s="1">
        <v>14</v>
      </c>
      <c r="O337" s="1">
        <v>15</v>
      </c>
      <c r="P337" s="13">
        <v>16</v>
      </c>
    </row>
    <row r="338" spans="1:16" ht="20.100000000000001" customHeight="1">
      <c r="A338" s="7">
        <v>1</v>
      </c>
      <c r="B338" s="8" t="s">
        <v>24</v>
      </c>
      <c r="C338" s="35">
        <v>1</v>
      </c>
      <c r="D338" s="35"/>
      <c r="E338" s="35"/>
      <c r="F338" s="35"/>
      <c r="G338" s="35" t="s">
        <v>43</v>
      </c>
      <c r="H338" s="35">
        <v>1</v>
      </c>
      <c r="I338" s="35"/>
      <c r="J338" s="35"/>
      <c r="K338" s="35"/>
      <c r="L338" s="7"/>
      <c r="M338" s="7"/>
      <c r="N338" s="7"/>
      <c r="O338" s="7"/>
      <c r="P338" s="42">
        <v>23</v>
      </c>
    </row>
    <row r="339" spans="1:16" ht="20.100000000000001" customHeight="1">
      <c r="A339" s="7">
        <v>2</v>
      </c>
      <c r="B339" s="8" t="s">
        <v>33</v>
      </c>
      <c r="C339" s="35"/>
      <c r="D339" s="35">
        <v>1</v>
      </c>
      <c r="E339" s="35"/>
      <c r="F339" s="35"/>
      <c r="G339" s="35" t="s">
        <v>47</v>
      </c>
      <c r="H339" s="35"/>
      <c r="I339" s="35">
        <v>1</v>
      </c>
      <c r="J339" s="35"/>
      <c r="K339" s="35"/>
      <c r="L339" s="7"/>
      <c r="M339" s="7"/>
      <c r="N339" s="7"/>
      <c r="O339" s="7"/>
      <c r="P339" s="43"/>
    </row>
    <row r="340" spans="1:16" ht="20.100000000000001" customHeight="1">
      <c r="A340" s="7">
        <v>3</v>
      </c>
      <c r="B340" s="8" t="s">
        <v>20</v>
      </c>
      <c r="C340" s="35"/>
      <c r="D340" s="35"/>
      <c r="E340" s="35">
        <v>1</v>
      </c>
      <c r="F340" s="35"/>
      <c r="G340" s="35" t="s">
        <v>21</v>
      </c>
      <c r="H340" s="35"/>
      <c r="I340" s="35"/>
      <c r="J340" s="35">
        <v>1</v>
      </c>
      <c r="K340" s="35"/>
      <c r="L340" s="7"/>
      <c r="M340" s="7"/>
      <c r="N340" s="7"/>
      <c r="O340" s="7"/>
      <c r="P340" s="43"/>
    </row>
    <row r="341" spans="1:16" ht="20.100000000000001" customHeight="1">
      <c r="A341" s="7">
        <v>4</v>
      </c>
      <c r="B341" s="8" t="s">
        <v>27</v>
      </c>
      <c r="C341" s="35"/>
      <c r="D341" s="35"/>
      <c r="E341" s="35">
        <v>1</v>
      </c>
      <c r="F341" s="35"/>
      <c r="G341" s="35" t="s">
        <v>44</v>
      </c>
      <c r="H341" s="35"/>
      <c r="I341" s="35"/>
      <c r="J341" s="35">
        <v>1</v>
      </c>
      <c r="K341" s="35"/>
      <c r="L341" s="7"/>
      <c r="M341" s="7"/>
      <c r="N341" s="7"/>
      <c r="O341" s="7"/>
      <c r="P341" s="43"/>
    </row>
    <row r="342" spans="1:16" ht="20.100000000000001" customHeight="1">
      <c r="A342" s="7">
        <v>5</v>
      </c>
      <c r="B342" s="8" t="s">
        <v>10</v>
      </c>
      <c r="C342" s="35"/>
      <c r="D342" s="35"/>
      <c r="E342" s="35"/>
      <c r="F342" s="35">
        <v>4</v>
      </c>
      <c r="G342" s="35" t="s">
        <v>14</v>
      </c>
      <c r="H342" s="35"/>
      <c r="I342" s="35"/>
      <c r="J342" s="35"/>
      <c r="K342" s="35">
        <v>4</v>
      </c>
      <c r="L342" s="7"/>
      <c r="M342" s="7"/>
      <c r="N342" s="7"/>
      <c r="O342" s="7"/>
      <c r="P342" s="43"/>
    </row>
    <row r="343" spans="1:16" ht="20.100000000000001" customHeight="1">
      <c r="A343" s="14"/>
      <c r="B343" s="12" t="s">
        <v>16</v>
      </c>
      <c r="C343" s="6">
        <f>SUM(C338:C342)</f>
        <v>1</v>
      </c>
      <c r="D343" s="34">
        <f t="shared" ref="D343:P343" si="41">SUM(D338:D342)</f>
        <v>1</v>
      </c>
      <c r="E343" s="34">
        <f t="shared" si="41"/>
        <v>2</v>
      </c>
      <c r="F343" s="34">
        <f t="shared" si="41"/>
        <v>4</v>
      </c>
      <c r="G343" s="34"/>
      <c r="H343" s="34">
        <f t="shared" si="41"/>
        <v>1</v>
      </c>
      <c r="I343" s="34">
        <f t="shared" si="41"/>
        <v>1</v>
      </c>
      <c r="J343" s="34">
        <f t="shared" si="41"/>
        <v>2</v>
      </c>
      <c r="K343" s="34">
        <f t="shared" si="41"/>
        <v>4</v>
      </c>
      <c r="L343" s="34">
        <f t="shared" si="41"/>
        <v>0</v>
      </c>
      <c r="M343" s="34">
        <f t="shared" si="41"/>
        <v>0</v>
      </c>
      <c r="N343" s="34">
        <f t="shared" si="41"/>
        <v>0</v>
      </c>
      <c r="O343" s="34">
        <f t="shared" si="41"/>
        <v>0</v>
      </c>
      <c r="P343" s="38">
        <f t="shared" si="41"/>
        <v>23</v>
      </c>
    </row>
    <row r="344" spans="1:16" ht="15.95" customHeight="1"/>
    <row r="345" spans="1:16" ht="15.95" customHeight="1"/>
    <row r="346" spans="1:16" ht="15.95" customHeight="1"/>
    <row r="347" spans="1:16" ht="15.95" customHeight="1"/>
    <row r="348" spans="1:16" ht="15.95" customHeight="1"/>
    <row r="349" spans="1:16" ht="15.95" customHeight="1"/>
    <row r="350" spans="1:16" ht="15.95" customHeight="1"/>
    <row r="351" spans="1:16" ht="15.95" customHeight="1"/>
    <row r="352" spans="1:16" ht="15.95" customHeight="1"/>
    <row r="353" spans="1:16" ht="15.95" customHeight="1"/>
    <row r="354" spans="1:16" ht="15.95" customHeight="1"/>
    <row r="355" spans="1:16" ht="15.95" customHeight="1"/>
    <row r="356" spans="1:16" ht="20.100000000000001" customHeight="1">
      <c r="A356" s="47">
        <v>287</v>
      </c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</row>
    <row r="357" spans="1:16" ht="20.100000000000001" customHeight="1"/>
    <row r="358" spans="1:16" ht="20.100000000000001" customHeight="1">
      <c r="A358" s="48" t="s">
        <v>13</v>
      </c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1:16" ht="20.100000000000001" customHeight="1"/>
    <row r="360" spans="1:16" ht="20.100000000000001" customHeight="1">
      <c r="A360" s="49" t="s">
        <v>161</v>
      </c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</row>
    <row r="361" spans="1:16" ht="20.100000000000001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</row>
    <row r="362" spans="1:16" ht="20.100000000000001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</row>
    <row r="363" spans="1:16" ht="20.100000000000001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</row>
    <row r="364" spans="1:16" ht="20.100000000000001" customHeight="1">
      <c r="P364" s="2" t="s">
        <v>15</v>
      </c>
    </row>
    <row r="365" spans="1:16" ht="20.100000000000001" customHeight="1">
      <c r="A365" s="45" t="s">
        <v>11</v>
      </c>
      <c r="B365" s="51" t="s">
        <v>1</v>
      </c>
      <c r="C365" s="51" t="s">
        <v>2</v>
      </c>
      <c r="D365" s="51"/>
      <c r="E365" s="51"/>
      <c r="F365" s="51"/>
      <c r="G365" s="51" t="s">
        <v>0</v>
      </c>
      <c r="H365" s="51" t="s">
        <v>7</v>
      </c>
      <c r="I365" s="51"/>
      <c r="J365" s="51"/>
      <c r="K365" s="51"/>
      <c r="L365" s="51" t="s">
        <v>8</v>
      </c>
      <c r="M365" s="51"/>
      <c r="N365" s="51"/>
      <c r="O365" s="51"/>
      <c r="P365" s="45" t="s">
        <v>12</v>
      </c>
    </row>
    <row r="366" spans="1:16" ht="20.100000000000001" customHeight="1">
      <c r="A366" s="45"/>
      <c r="B366" s="51"/>
      <c r="C366" s="6" t="s">
        <v>3</v>
      </c>
      <c r="D366" s="6" t="s">
        <v>4</v>
      </c>
      <c r="E366" s="6" t="s">
        <v>5</v>
      </c>
      <c r="F366" s="6" t="s">
        <v>6</v>
      </c>
      <c r="G366" s="51"/>
      <c r="H366" s="6" t="s">
        <v>3</v>
      </c>
      <c r="I366" s="6" t="s">
        <v>4</v>
      </c>
      <c r="J366" s="6" t="s">
        <v>5</v>
      </c>
      <c r="K366" s="6" t="s">
        <v>6</v>
      </c>
      <c r="L366" s="6" t="s">
        <v>3</v>
      </c>
      <c r="M366" s="6" t="s">
        <v>4</v>
      </c>
      <c r="N366" s="6" t="s">
        <v>5</v>
      </c>
      <c r="O366" s="6" t="s">
        <v>6</v>
      </c>
      <c r="P366" s="45"/>
    </row>
    <row r="367" spans="1:16" ht="20.100000000000001" customHeight="1">
      <c r="A367" s="1">
        <v>1</v>
      </c>
      <c r="B367" s="1">
        <v>2</v>
      </c>
      <c r="C367" s="1">
        <v>3</v>
      </c>
      <c r="D367" s="1">
        <v>4</v>
      </c>
      <c r="E367" s="1">
        <v>5</v>
      </c>
      <c r="F367" s="1">
        <v>6</v>
      </c>
      <c r="G367" s="1">
        <v>7</v>
      </c>
      <c r="H367" s="1">
        <v>8</v>
      </c>
      <c r="I367" s="1">
        <v>9</v>
      </c>
      <c r="J367" s="1">
        <v>10</v>
      </c>
      <c r="K367" s="1">
        <v>11</v>
      </c>
      <c r="L367" s="1">
        <v>12</v>
      </c>
      <c r="M367" s="1">
        <v>13</v>
      </c>
      <c r="N367" s="1">
        <v>14</v>
      </c>
      <c r="O367" s="1">
        <v>15</v>
      </c>
      <c r="P367" s="13">
        <v>16</v>
      </c>
    </row>
    <row r="368" spans="1:16" ht="20.100000000000001" customHeight="1">
      <c r="A368" s="7">
        <v>1</v>
      </c>
      <c r="B368" s="8" t="s">
        <v>52</v>
      </c>
      <c r="C368" s="7"/>
      <c r="D368" s="7">
        <v>1</v>
      </c>
      <c r="E368" s="7"/>
      <c r="F368" s="7"/>
      <c r="G368" s="7" t="s">
        <v>23</v>
      </c>
      <c r="H368" s="7"/>
      <c r="I368" s="7"/>
      <c r="J368" s="7"/>
      <c r="K368" s="7"/>
      <c r="L368" s="7"/>
      <c r="M368" s="7">
        <v>1</v>
      </c>
      <c r="N368" s="7"/>
      <c r="O368" s="7"/>
      <c r="P368" s="42">
        <v>28.5</v>
      </c>
    </row>
    <row r="369" spans="1:16" ht="20.100000000000001" customHeight="1">
      <c r="A369" s="7">
        <v>2</v>
      </c>
      <c r="B369" s="8" t="s">
        <v>20</v>
      </c>
      <c r="C369" s="7"/>
      <c r="D369" s="7"/>
      <c r="E369" s="7">
        <v>1</v>
      </c>
      <c r="F369" s="7"/>
      <c r="G369" s="7" t="s">
        <v>21</v>
      </c>
      <c r="H369" s="7"/>
      <c r="I369" s="7"/>
      <c r="J369" s="7">
        <v>1</v>
      </c>
      <c r="K369" s="7"/>
      <c r="L369" s="7"/>
      <c r="M369" s="7"/>
      <c r="N369" s="7"/>
      <c r="O369" s="7"/>
      <c r="P369" s="43"/>
    </row>
    <row r="370" spans="1:16" ht="20.100000000000001" customHeight="1">
      <c r="A370" s="7">
        <v>3</v>
      </c>
      <c r="B370" s="8" t="s">
        <v>28</v>
      </c>
      <c r="C370" s="7"/>
      <c r="D370" s="7"/>
      <c r="E370" s="7">
        <v>1</v>
      </c>
      <c r="F370" s="7"/>
      <c r="G370" s="7" t="s">
        <v>45</v>
      </c>
      <c r="H370" s="7"/>
      <c r="I370" s="7"/>
      <c r="J370" s="7">
        <v>1</v>
      </c>
      <c r="K370" s="7"/>
      <c r="L370" s="7"/>
      <c r="M370" s="7"/>
      <c r="N370" s="7"/>
      <c r="O370" s="7"/>
      <c r="P370" s="43"/>
    </row>
    <row r="371" spans="1:16" ht="20.100000000000001" customHeight="1">
      <c r="A371" s="7">
        <v>4</v>
      </c>
      <c r="B371" s="8" t="s">
        <v>10</v>
      </c>
      <c r="C371" s="7"/>
      <c r="D371" s="7"/>
      <c r="E371" s="7"/>
      <c r="F371" s="7">
        <v>6</v>
      </c>
      <c r="G371" s="7" t="s">
        <v>14</v>
      </c>
      <c r="H371" s="7"/>
      <c r="I371" s="7"/>
      <c r="J371" s="7"/>
      <c r="K371" s="7">
        <v>5</v>
      </c>
      <c r="L371" s="7"/>
      <c r="M371" s="7"/>
      <c r="N371" s="7"/>
      <c r="O371" s="7">
        <v>1</v>
      </c>
      <c r="P371" s="44"/>
    </row>
    <row r="372" spans="1:16" ht="20.100000000000001" customHeight="1">
      <c r="A372" s="14"/>
      <c r="B372" s="12" t="s">
        <v>16</v>
      </c>
      <c r="C372" s="6">
        <f>SUM(C368:C371)</f>
        <v>0</v>
      </c>
      <c r="D372" s="6">
        <f>SUM(D368:D371)</f>
        <v>1</v>
      </c>
      <c r="E372" s="6">
        <f t="shared" ref="E372:P372" si="42">SUM(E368:E371)</f>
        <v>2</v>
      </c>
      <c r="F372" s="6">
        <f t="shared" si="42"/>
        <v>6</v>
      </c>
      <c r="G372" s="6"/>
      <c r="H372" s="6">
        <f t="shared" si="42"/>
        <v>0</v>
      </c>
      <c r="I372" s="6">
        <f t="shared" si="42"/>
        <v>0</v>
      </c>
      <c r="J372" s="6">
        <f t="shared" si="42"/>
        <v>2</v>
      </c>
      <c r="K372" s="6">
        <f t="shared" si="42"/>
        <v>5</v>
      </c>
      <c r="L372" s="6">
        <f t="shared" si="42"/>
        <v>0</v>
      </c>
      <c r="M372" s="6">
        <f t="shared" si="42"/>
        <v>1</v>
      </c>
      <c r="N372" s="6">
        <f t="shared" si="42"/>
        <v>0</v>
      </c>
      <c r="O372" s="6">
        <f t="shared" si="42"/>
        <v>1</v>
      </c>
      <c r="P372" s="38">
        <f t="shared" si="42"/>
        <v>28.5</v>
      </c>
    </row>
    <row r="373" spans="1:16" ht="15.95" customHeight="1">
      <c r="A373" s="20"/>
      <c r="B373" s="18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15.95" customHeight="1">
      <c r="A374" s="20"/>
      <c r="B374" s="18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15.95" customHeight="1">
      <c r="A375" s="20"/>
      <c r="B375" s="18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15.95" customHeight="1">
      <c r="A376" s="20"/>
      <c r="B376" s="18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15.95" customHeight="1">
      <c r="A377" s="20"/>
      <c r="B377" s="18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15.95" customHeight="1">
      <c r="A378" s="20"/>
      <c r="B378" s="18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15.95" customHeight="1">
      <c r="A379" s="20"/>
      <c r="B379" s="18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15.95" customHeight="1">
      <c r="A380" s="20"/>
      <c r="B380" s="18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15.95" customHeight="1">
      <c r="A381" s="20"/>
      <c r="B381" s="18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15.95" customHeight="1">
      <c r="A382" s="20"/>
      <c r="B382" s="18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15.95" customHeight="1">
      <c r="A383" s="20"/>
      <c r="B383" s="18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18" customHeight="1"/>
    <row r="385" spans="1:16" ht="18" customHeight="1"/>
    <row r="386" spans="1:16" ht="18" customHeight="1">
      <c r="A386" s="47">
        <v>288</v>
      </c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</row>
    <row r="387" spans="1:16" ht="18" customHeight="1"/>
    <row r="388" spans="1:16" ht="18" customHeight="1">
      <c r="A388" s="48" t="s">
        <v>13</v>
      </c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1:16" ht="18" customHeight="1"/>
    <row r="390" spans="1:16" ht="18" customHeight="1">
      <c r="A390" s="49" t="s">
        <v>162</v>
      </c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</row>
    <row r="391" spans="1:16" ht="18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</row>
    <row r="392" spans="1:16" ht="18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</row>
    <row r="393" spans="1:16" ht="18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</row>
    <row r="394" spans="1:16" ht="18" customHeight="1">
      <c r="P394" s="2" t="s">
        <v>15</v>
      </c>
    </row>
    <row r="395" spans="1:16" ht="18" customHeight="1">
      <c r="A395" s="45" t="s">
        <v>11</v>
      </c>
      <c r="B395" s="51" t="s">
        <v>1</v>
      </c>
      <c r="C395" s="51" t="s">
        <v>2</v>
      </c>
      <c r="D395" s="51"/>
      <c r="E395" s="51"/>
      <c r="F395" s="51"/>
      <c r="G395" s="51" t="s">
        <v>0</v>
      </c>
      <c r="H395" s="51" t="s">
        <v>7</v>
      </c>
      <c r="I395" s="51"/>
      <c r="J395" s="51"/>
      <c r="K395" s="51"/>
      <c r="L395" s="51" t="s">
        <v>8</v>
      </c>
      <c r="M395" s="51"/>
      <c r="N395" s="51"/>
      <c r="O395" s="51"/>
      <c r="P395" s="45" t="s">
        <v>12</v>
      </c>
    </row>
    <row r="396" spans="1:16" ht="18" customHeight="1">
      <c r="A396" s="45"/>
      <c r="B396" s="51"/>
      <c r="C396" s="6" t="s">
        <v>3</v>
      </c>
      <c r="D396" s="6" t="s">
        <v>4</v>
      </c>
      <c r="E396" s="6" t="s">
        <v>5</v>
      </c>
      <c r="F396" s="6" t="s">
        <v>6</v>
      </c>
      <c r="G396" s="51"/>
      <c r="H396" s="6" t="s">
        <v>3</v>
      </c>
      <c r="I396" s="6" t="s">
        <v>4</v>
      </c>
      <c r="J396" s="6" t="s">
        <v>5</v>
      </c>
      <c r="K396" s="6" t="s">
        <v>6</v>
      </c>
      <c r="L396" s="6" t="s">
        <v>3</v>
      </c>
      <c r="M396" s="6" t="s">
        <v>4</v>
      </c>
      <c r="N396" s="6" t="s">
        <v>5</v>
      </c>
      <c r="O396" s="6" t="s">
        <v>6</v>
      </c>
      <c r="P396" s="45"/>
    </row>
    <row r="397" spans="1:16" ht="18" customHeight="1">
      <c r="A397" s="1">
        <v>1</v>
      </c>
      <c r="B397" s="1">
        <v>2</v>
      </c>
      <c r="C397" s="1">
        <v>3</v>
      </c>
      <c r="D397" s="1">
        <v>4</v>
      </c>
      <c r="E397" s="1">
        <v>5</v>
      </c>
      <c r="F397" s="1">
        <v>6</v>
      </c>
      <c r="G397" s="1">
        <v>7</v>
      </c>
      <c r="H397" s="1">
        <v>8</v>
      </c>
      <c r="I397" s="1">
        <v>9</v>
      </c>
      <c r="J397" s="1">
        <v>10</v>
      </c>
      <c r="K397" s="1">
        <v>11</v>
      </c>
      <c r="L397" s="1">
        <v>12</v>
      </c>
      <c r="M397" s="1">
        <v>13</v>
      </c>
      <c r="N397" s="1">
        <v>14</v>
      </c>
      <c r="O397" s="1">
        <v>15</v>
      </c>
      <c r="P397" s="13">
        <v>16</v>
      </c>
    </row>
    <row r="398" spans="1:16" ht="18" customHeight="1">
      <c r="A398" s="7">
        <v>1</v>
      </c>
      <c r="B398" s="8" t="s">
        <v>25</v>
      </c>
      <c r="C398" s="7"/>
      <c r="D398" s="7">
        <v>1</v>
      </c>
      <c r="E398" s="7"/>
      <c r="F398" s="7"/>
      <c r="G398" s="7" t="s">
        <v>85</v>
      </c>
      <c r="H398" s="7"/>
      <c r="I398" s="7">
        <v>1</v>
      </c>
      <c r="J398" s="7"/>
      <c r="K398" s="7"/>
      <c r="L398" s="7"/>
      <c r="M398" s="7"/>
      <c r="N398" s="7"/>
      <c r="O398" s="7"/>
      <c r="P398" s="42">
        <v>11.8</v>
      </c>
    </row>
    <row r="399" spans="1:16" ht="18" customHeight="1">
      <c r="A399" s="7">
        <v>2</v>
      </c>
      <c r="B399" s="8" t="s">
        <v>10</v>
      </c>
      <c r="C399" s="7"/>
      <c r="D399" s="7"/>
      <c r="E399" s="7"/>
      <c r="F399" s="7">
        <v>2</v>
      </c>
      <c r="G399" s="7" t="s">
        <v>14</v>
      </c>
      <c r="H399" s="7"/>
      <c r="I399" s="7"/>
      <c r="J399" s="7"/>
      <c r="K399" s="7">
        <v>2</v>
      </c>
      <c r="L399" s="7"/>
      <c r="M399" s="7"/>
      <c r="N399" s="7"/>
      <c r="O399" s="7"/>
      <c r="P399" s="44"/>
    </row>
    <row r="400" spans="1:16" ht="18" customHeight="1">
      <c r="A400" s="14"/>
      <c r="B400" s="12" t="s">
        <v>16</v>
      </c>
      <c r="C400" s="6">
        <f>SUM(C398:C399)</f>
        <v>0</v>
      </c>
      <c r="D400" s="6">
        <f>SUM(D398:D399)</f>
        <v>1</v>
      </c>
      <c r="E400" s="6">
        <f t="shared" ref="E400:P400" si="43">SUM(E398:E399)</f>
        <v>0</v>
      </c>
      <c r="F400" s="6">
        <f t="shared" si="43"/>
        <v>2</v>
      </c>
      <c r="G400" s="6"/>
      <c r="H400" s="6">
        <f t="shared" si="43"/>
        <v>0</v>
      </c>
      <c r="I400" s="6">
        <f t="shared" si="43"/>
        <v>1</v>
      </c>
      <c r="J400" s="6">
        <f t="shared" si="43"/>
        <v>0</v>
      </c>
      <c r="K400" s="6">
        <f t="shared" si="43"/>
        <v>2</v>
      </c>
      <c r="L400" s="6">
        <f t="shared" si="43"/>
        <v>0</v>
      </c>
      <c r="M400" s="6">
        <f t="shared" si="43"/>
        <v>0</v>
      </c>
      <c r="N400" s="6">
        <f t="shared" si="43"/>
        <v>0</v>
      </c>
      <c r="O400" s="6">
        <f t="shared" si="43"/>
        <v>0</v>
      </c>
      <c r="P400" s="38">
        <f t="shared" si="43"/>
        <v>11.8</v>
      </c>
    </row>
    <row r="401" spans="1:16" ht="18" customHeight="1"/>
    <row r="402" spans="1:16" ht="18" customHeight="1">
      <c r="A402" s="49" t="s">
        <v>164</v>
      </c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</row>
    <row r="403" spans="1:16" ht="18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</row>
    <row r="404" spans="1:16" ht="18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</row>
    <row r="405" spans="1:16" ht="18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</row>
    <row r="406" spans="1:16" ht="18" customHeight="1">
      <c r="P406" s="2" t="s">
        <v>15</v>
      </c>
    </row>
    <row r="407" spans="1:16" ht="18" customHeight="1">
      <c r="A407" s="45" t="s">
        <v>11</v>
      </c>
      <c r="B407" s="51" t="s">
        <v>1</v>
      </c>
      <c r="C407" s="51" t="s">
        <v>2</v>
      </c>
      <c r="D407" s="51"/>
      <c r="E407" s="51"/>
      <c r="F407" s="51"/>
      <c r="G407" s="51" t="s">
        <v>0</v>
      </c>
      <c r="H407" s="51" t="s">
        <v>7</v>
      </c>
      <c r="I407" s="51"/>
      <c r="J407" s="51"/>
      <c r="K407" s="51"/>
      <c r="L407" s="51" t="s">
        <v>8</v>
      </c>
      <c r="M407" s="51"/>
      <c r="N407" s="51"/>
      <c r="O407" s="51"/>
      <c r="P407" s="45" t="s">
        <v>12</v>
      </c>
    </row>
    <row r="408" spans="1:16" ht="18" customHeight="1">
      <c r="A408" s="45"/>
      <c r="B408" s="51"/>
      <c r="C408" s="6" t="s">
        <v>3</v>
      </c>
      <c r="D408" s="6" t="s">
        <v>4</v>
      </c>
      <c r="E408" s="6" t="s">
        <v>5</v>
      </c>
      <c r="F408" s="6" t="s">
        <v>6</v>
      </c>
      <c r="G408" s="51"/>
      <c r="H408" s="6" t="s">
        <v>3</v>
      </c>
      <c r="I408" s="6" t="s">
        <v>4</v>
      </c>
      <c r="J408" s="6" t="s">
        <v>5</v>
      </c>
      <c r="K408" s="6" t="s">
        <v>6</v>
      </c>
      <c r="L408" s="6" t="s">
        <v>3</v>
      </c>
      <c r="M408" s="6" t="s">
        <v>4</v>
      </c>
      <c r="N408" s="6" t="s">
        <v>5</v>
      </c>
      <c r="O408" s="6" t="s">
        <v>6</v>
      </c>
      <c r="P408" s="45"/>
    </row>
    <row r="409" spans="1:16" ht="18" customHeight="1">
      <c r="A409" s="1">
        <v>1</v>
      </c>
      <c r="B409" s="1">
        <v>2</v>
      </c>
      <c r="C409" s="1">
        <v>3</v>
      </c>
      <c r="D409" s="1">
        <v>4</v>
      </c>
      <c r="E409" s="1">
        <v>5</v>
      </c>
      <c r="F409" s="1">
        <v>6</v>
      </c>
      <c r="G409" s="1">
        <v>7</v>
      </c>
      <c r="H409" s="1">
        <v>8</v>
      </c>
      <c r="I409" s="1">
        <v>9</v>
      </c>
      <c r="J409" s="1">
        <v>10</v>
      </c>
      <c r="K409" s="1">
        <v>11</v>
      </c>
      <c r="L409" s="1">
        <v>12</v>
      </c>
      <c r="M409" s="1">
        <v>13</v>
      </c>
      <c r="N409" s="1">
        <v>14</v>
      </c>
      <c r="O409" s="1">
        <v>15</v>
      </c>
      <c r="P409" s="13">
        <v>16</v>
      </c>
    </row>
    <row r="410" spans="1:16" ht="18" customHeight="1">
      <c r="A410" s="7">
        <v>1</v>
      </c>
      <c r="B410" s="8" t="s">
        <v>54</v>
      </c>
      <c r="C410" s="7"/>
      <c r="D410" s="7">
        <v>1</v>
      </c>
      <c r="E410" s="7"/>
      <c r="F410" s="7"/>
      <c r="G410" s="7" t="s">
        <v>23</v>
      </c>
      <c r="H410" s="7"/>
      <c r="I410" s="7">
        <v>1</v>
      </c>
      <c r="J410" s="7"/>
      <c r="K410" s="7"/>
      <c r="L410" s="7"/>
      <c r="M410" s="7"/>
      <c r="N410" s="7"/>
      <c r="O410" s="7"/>
      <c r="P410" s="42">
        <v>18</v>
      </c>
    </row>
    <row r="411" spans="1:16" ht="18" customHeight="1">
      <c r="A411" s="7">
        <v>2</v>
      </c>
      <c r="B411" s="8" t="s">
        <v>20</v>
      </c>
      <c r="C411" s="7"/>
      <c r="D411" s="7"/>
      <c r="E411" s="7">
        <v>2</v>
      </c>
      <c r="F411" s="7"/>
      <c r="G411" s="7" t="s">
        <v>21</v>
      </c>
      <c r="H411" s="7"/>
      <c r="I411" s="7"/>
      <c r="J411" s="7">
        <v>2</v>
      </c>
      <c r="K411" s="7"/>
      <c r="L411" s="7"/>
      <c r="M411" s="7"/>
      <c r="N411" s="7"/>
      <c r="O411" s="7"/>
      <c r="P411" s="43"/>
    </row>
    <row r="412" spans="1:16" ht="18" customHeight="1">
      <c r="A412" s="7">
        <v>3</v>
      </c>
      <c r="B412" s="8" t="s">
        <v>27</v>
      </c>
      <c r="C412" s="7"/>
      <c r="D412" s="7"/>
      <c r="E412" s="7">
        <v>1</v>
      </c>
      <c r="F412" s="7"/>
      <c r="G412" s="7" t="s">
        <v>44</v>
      </c>
      <c r="H412" s="7"/>
      <c r="I412" s="7"/>
      <c r="J412" s="7">
        <v>1</v>
      </c>
      <c r="K412" s="7"/>
      <c r="L412" s="7"/>
      <c r="M412" s="7"/>
      <c r="N412" s="7"/>
      <c r="O412" s="7"/>
      <c r="P412" s="44"/>
    </row>
    <row r="413" spans="1:16" ht="18" customHeight="1">
      <c r="A413" s="14"/>
      <c r="B413" s="12" t="s">
        <v>16</v>
      </c>
      <c r="C413" s="6">
        <f>SUM(C410:C412)</f>
        <v>0</v>
      </c>
      <c r="D413" s="6">
        <f>SUM(D410:D412)</f>
        <v>1</v>
      </c>
      <c r="E413" s="6">
        <f t="shared" ref="E413:P413" si="44">SUM(E410:E412)</f>
        <v>3</v>
      </c>
      <c r="F413" s="6">
        <f t="shared" si="44"/>
        <v>0</v>
      </c>
      <c r="G413" s="6"/>
      <c r="H413" s="6">
        <f t="shared" si="44"/>
        <v>0</v>
      </c>
      <c r="I413" s="6">
        <f t="shared" si="44"/>
        <v>1</v>
      </c>
      <c r="J413" s="6">
        <f t="shared" si="44"/>
        <v>3</v>
      </c>
      <c r="K413" s="6">
        <f t="shared" si="44"/>
        <v>0</v>
      </c>
      <c r="L413" s="6">
        <f t="shared" si="44"/>
        <v>0</v>
      </c>
      <c r="M413" s="6">
        <f t="shared" si="44"/>
        <v>0</v>
      </c>
      <c r="N413" s="6">
        <f t="shared" si="44"/>
        <v>0</v>
      </c>
      <c r="O413" s="6">
        <f t="shared" si="44"/>
        <v>0</v>
      </c>
      <c r="P413" s="38">
        <f t="shared" si="44"/>
        <v>18</v>
      </c>
    </row>
    <row r="417" spans="1:16" ht="18" customHeight="1">
      <c r="A417" s="47">
        <v>289</v>
      </c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</row>
    <row r="418" spans="1:16" ht="18" customHeight="1"/>
    <row r="419" spans="1:16" ht="18" customHeight="1">
      <c r="A419" s="48" t="s">
        <v>13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1:16" ht="18" customHeight="1"/>
    <row r="421" spans="1:16" ht="18" customHeight="1">
      <c r="A421" s="49" t="s">
        <v>163</v>
      </c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</row>
    <row r="422" spans="1:16" ht="18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</row>
    <row r="423" spans="1:16" ht="18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</row>
    <row r="424" spans="1:16" ht="18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</row>
    <row r="425" spans="1:16" ht="18" customHeight="1">
      <c r="P425" s="2" t="s">
        <v>15</v>
      </c>
    </row>
    <row r="426" spans="1:16" ht="18" customHeight="1">
      <c r="A426" s="45" t="s">
        <v>11</v>
      </c>
      <c r="B426" s="51" t="s">
        <v>1</v>
      </c>
      <c r="C426" s="51" t="s">
        <v>2</v>
      </c>
      <c r="D426" s="51"/>
      <c r="E426" s="51"/>
      <c r="F426" s="51"/>
      <c r="G426" s="51" t="s">
        <v>0</v>
      </c>
      <c r="H426" s="51" t="s">
        <v>7</v>
      </c>
      <c r="I426" s="51"/>
      <c r="J426" s="51"/>
      <c r="K426" s="51"/>
      <c r="L426" s="51" t="s">
        <v>8</v>
      </c>
      <c r="M426" s="51"/>
      <c r="N426" s="51"/>
      <c r="O426" s="51"/>
      <c r="P426" s="45" t="s">
        <v>12</v>
      </c>
    </row>
    <row r="427" spans="1:16" ht="18" customHeight="1">
      <c r="A427" s="45"/>
      <c r="B427" s="51"/>
      <c r="C427" s="37" t="s">
        <v>3</v>
      </c>
      <c r="D427" s="37" t="s">
        <v>4</v>
      </c>
      <c r="E427" s="37" t="s">
        <v>5</v>
      </c>
      <c r="F427" s="37" t="s">
        <v>6</v>
      </c>
      <c r="G427" s="51"/>
      <c r="H427" s="37" t="s">
        <v>3</v>
      </c>
      <c r="I427" s="37" t="s">
        <v>4</v>
      </c>
      <c r="J427" s="37" t="s">
        <v>5</v>
      </c>
      <c r="K427" s="37" t="s">
        <v>6</v>
      </c>
      <c r="L427" s="37" t="s">
        <v>3</v>
      </c>
      <c r="M427" s="37" t="s">
        <v>4</v>
      </c>
      <c r="N427" s="37" t="s">
        <v>5</v>
      </c>
      <c r="O427" s="37" t="s">
        <v>6</v>
      </c>
      <c r="P427" s="45"/>
    </row>
    <row r="428" spans="1:16" ht="18" customHeight="1">
      <c r="A428" s="1">
        <v>1</v>
      </c>
      <c r="B428" s="1">
        <v>2</v>
      </c>
      <c r="C428" s="1">
        <v>3</v>
      </c>
      <c r="D428" s="1">
        <v>4</v>
      </c>
      <c r="E428" s="1">
        <v>5</v>
      </c>
      <c r="F428" s="1">
        <v>6</v>
      </c>
      <c r="G428" s="1">
        <v>7</v>
      </c>
      <c r="H428" s="1">
        <v>8</v>
      </c>
      <c r="I428" s="1">
        <v>9</v>
      </c>
      <c r="J428" s="1">
        <v>10</v>
      </c>
      <c r="K428" s="1">
        <v>11</v>
      </c>
      <c r="L428" s="1">
        <v>12</v>
      </c>
      <c r="M428" s="1">
        <v>13</v>
      </c>
      <c r="N428" s="1">
        <v>14</v>
      </c>
      <c r="O428" s="1">
        <v>15</v>
      </c>
      <c r="P428" s="36">
        <v>16</v>
      </c>
    </row>
    <row r="429" spans="1:16" ht="18" customHeight="1">
      <c r="A429" s="35">
        <v>1</v>
      </c>
      <c r="B429" s="8" t="s">
        <v>99</v>
      </c>
      <c r="C429" s="35">
        <v>1</v>
      </c>
      <c r="D429" s="35"/>
      <c r="E429" s="35"/>
      <c r="F429" s="35"/>
      <c r="G429" s="35" t="s">
        <v>86</v>
      </c>
      <c r="H429" s="35">
        <v>1</v>
      </c>
      <c r="I429" s="35"/>
      <c r="J429" s="35"/>
      <c r="K429" s="35"/>
      <c r="L429" s="35"/>
      <c r="M429" s="35"/>
      <c r="N429" s="35"/>
      <c r="O429" s="35"/>
      <c r="P429" s="46">
        <v>67</v>
      </c>
    </row>
    <row r="430" spans="1:16" ht="18" customHeight="1">
      <c r="A430" s="35">
        <v>2</v>
      </c>
      <c r="B430" s="8" t="s">
        <v>87</v>
      </c>
      <c r="C430" s="35">
        <v>1</v>
      </c>
      <c r="D430" s="35"/>
      <c r="E430" s="35"/>
      <c r="F430" s="35"/>
      <c r="G430" s="35" t="s">
        <v>88</v>
      </c>
      <c r="H430" s="35">
        <v>1</v>
      </c>
      <c r="I430" s="35"/>
      <c r="J430" s="35"/>
      <c r="K430" s="35"/>
      <c r="L430" s="35"/>
      <c r="M430" s="35"/>
      <c r="N430" s="35"/>
      <c r="O430" s="35"/>
      <c r="P430" s="46"/>
    </row>
    <row r="431" spans="1:16" ht="18" customHeight="1">
      <c r="A431" s="35">
        <v>3</v>
      </c>
      <c r="B431" s="8" t="s">
        <v>146</v>
      </c>
      <c r="C431" s="35"/>
      <c r="D431" s="35">
        <v>2</v>
      </c>
      <c r="E431" s="35"/>
      <c r="F431" s="35"/>
      <c r="G431" s="35" t="s">
        <v>89</v>
      </c>
      <c r="H431" s="35"/>
      <c r="I431" s="35">
        <v>2</v>
      </c>
      <c r="J431" s="35"/>
      <c r="K431" s="35"/>
      <c r="L431" s="35"/>
      <c r="M431" s="35"/>
      <c r="N431" s="35"/>
      <c r="O431" s="35"/>
      <c r="P431" s="46"/>
    </row>
    <row r="432" spans="1:16" ht="18" customHeight="1">
      <c r="A432" s="35">
        <v>4</v>
      </c>
      <c r="B432" s="8" t="s">
        <v>90</v>
      </c>
      <c r="C432" s="35"/>
      <c r="D432" s="35">
        <v>1</v>
      </c>
      <c r="E432" s="35"/>
      <c r="F432" s="35"/>
      <c r="G432" s="35" t="s">
        <v>74</v>
      </c>
      <c r="H432" s="35"/>
      <c r="I432" s="35">
        <v>1</v>
      </c>
      <c r="J432" s="35"/>
      <c r="K432" s="35"/>
      <c r="L432" s="35"/>
      <c r="M432" s="35"/>
      <c r="N432" s="35"/>
      <c r="O432" s="35"/>
      <c r="P432" s="46"/>
    </row>
    <row r="433" spans="1:16" ht="18" customHeight="1">
      <c r="A433" s="35">
        <v>5</v>
      </c>
      <c r="B433" s="8" t="s">
        <v>100</v>
      </c>
      <c r="C433" s="35"/>
      <c r="D433" s="35">
        <v>4</v>
      </c>
      <c r="E433" s="35"/>
      <c r="F433" s="35"/>
      <c r="G433" s="35" t="s">
        <v>74</v>
      </c>
      <c r="H433" s="35"/>
      <c r="I433" s="35">
        <v>4</v>
      </c>
      <c r="J433" s="35"/>
      <c r="K433" s="35"/>
      <c r="L433" s="35"/>
      <c r="M433" s="35"/>
      <c r="N433" s="35"/>
      <c r="O433" s="35"/>
      <c r="P433" s="46"/>
    </row>
    <row r="434" spans="1:16" ht="18" customHeight="1">
      <c r="A434" s="35">
        <v>6</v>
      </c>
      <c r="B434" s="8" t="s">
        <v>52</v>
      </c>
      <c r="C434" s="35"/>
      <c r="D434" s="35">
        <v>1</v>
      </c>
      <c r="E434" s="35"/>
      <c r="F434" s="35"/>
      <c r="G434" s="35" t="s">
        <v>91</v>
      </c>
      <c r="H434" s="35"/>
      <c r="I434" s="35"/>
      <c r="J434" s="35"/>
      <c r="K434" s="35"/>
      <c r="L434" s="35"/>
      <c r="M434" s="35">
        <v>1</v>
      </c>
      <c r="N434" s="35"/>
      <c r="O434" s="35"/>
      <c r="P434" s="46"/>
    </row>
    <row r="435" spans="1:16" ht="18" customHeight="1">
      <c r="A435" s="35">
        <v>7</v>
      </c>
      <c r="B435" s="8" t="s">
        <v>22</v>
      </c>
      <c r="C435" s="35"/>
      <c r="D435" s="35">
        <v>1</v>
      </c>
      <c r="E435" s="35"/>
      <c r="F435" s="35"/>
      <c r="G435" s="35" t="s">
        <v>92</v>
      </c>
      <c r="H435" s="35"/>
      <c r="I435" s="35"/>
      <c r="J435" s="35"/>
      <c r="K435" s="35"/>
      <c r="L435" s="35"/>
      <c r="M435" s="35">
        <v>1</v>
      </c>
      <c r="N435" s="35"/>
      <c r="O435" s="35"/>
      <c r="P435" s="46"/>
    </row>
    <row r="436" spans="1:16" ht="18" customHeight="1">
      <c r="A436" s="35">
        <v>8</v>
      </c>
      <c r="B436" s="8" t="s">
        <v>101</v>
      </c>
      <c r="C436" s="35"/>
      <c r="D436" s="35">
        <v>2</v>
      </c>
      <c r="E436" s="35"/>
      <c r="F436" s="35"/>
      <c r="G436" s="35" t="s">
        <v>75</v>
      </c>
      <c r="H436" s="35"/>
      <c r="I436" s="35">
        <v>1</v>
      </c>
      <c r="J436" s="35"/>
      <c r="K436" s="35"/>
      <c r="L436" s="35"/>
      <c r="M436" s="35">
        <v>1</v>
      </c>
      <c r="N436" s="35"/>
      <c r="O436" s="35"/>
      <c r="P436" s="46"/>
    </row>
    <row r="437" spans="1:16" ht="18" customHeight="1">
      <c r="A437" s="35">
        <v>9</v>
      </c>
      <c r="B437" s="8" t="s">
        <v>94</v>
      </c>
      <c r="C437" s="35"/>
      <c r="D437" s="35">
        <v>2</v>
      </c>
      <c r="E437" s="35"/>
      <c r="F437" s="35"/>
      <c r="G437" s="35" t="s">
        <v>93</v>
      </c>
      <c r="H437" s="35"/>
      <c r="I437" s="35">
        <v>2</v>
      </c>
      <c r="J437" s="35"/>
      <c r="K437" s="35"/>
      <c r="L437" s="35"/>
      <c r="M437" s="35"/>
      <c r="N437" s="35"/>
      <c r="O437" s="35"/>
      <c r="P437" s="46"/>
    </row>
    <row r="438" spans="1:16" ht="18" customHeight="1">
      <c r="A438" s="35">
        <v>10</v>
      </c>
      <c r="B438" s="14" t="s">
        <v>102</v>
      </c>
      <c r="C438" s="35"/>
      <c r="D438" s="35"/>
      <c r="E438" s="35">
        <v>3</v>
      </c>
      <c r="F438" s="35"/>
      <c r="G438" s="35" t="s">
        <v>95</v>
      </c>
      <c r="H438" s="35"/>
      <c r="I438" s="35"/>
      <c r="J438" s="35"/>
      <c r="K438" s="35"/>
      <c r="L438" s="35"/>
      <c r="M438" s="35"/>
      <c r="N438" s="35">
        <v>3</v>
      </c>
      <c r="O438" s="35"/>
      <c r="P438" s="46"/>
    </row>
    <row r="439" spans="1:16" ht="18" customHeight="1">
      <c r="A439" s="35">
        <v>11</v>
      </c>
      <c r="B439" s="14" t="s">
        <v>147</v>
      </c>
      <c r="C439" s="35"/>
      <c r="D439" s="35"/>
      <c r="E439" s="35">
        <v>4</v>
      </c>
      <c r="F439" s="35"/>
      <c r="G439" s="35" t="s">
        <v>96</v>
      </c>
      <c r="H439" s="35"/>
      <c r="I439" s="35"/>
      <c r="J439" s="35">
        <v>1</v>
      </c>
      <c r="K439" s="35"/>
      <c r="L439" s="35"/>
      <c r="M439" s="35"/>
      <c r="N439" s="35">
        <v>3</v>
      </c>
      <c r="O439" s="35"/>
      <c r="P439" s="46"/>
    </row>
    <row r="440" spans="1:16" ht="18" customHeight="1">
      <c r="A440" s="35">
        <v>12</v>
      </c>
      <c r="B440" s="14" t="s">
        <v>103</v>
      </c>
      <c r="C440" s="35"/>
      <c r="D440" s="35"/>
      <c r="E440" s="35">
        <v>2</v>
      </c>
      <c r="F440" s="35"/>
      <c r="G440" s="35" t="s">
        <v>97</v>
      </c>
      <c r="H440" s="35"/>
      <c r="I440" s="35"/>
      <c r="J440" s="35"/>
      <c r="K440" s="35"/>
      <c r="L440" s="35"/>
      <c r="M440" s="35"/>
      <c r="N440" s="35">
        <v>2</v>
      </c>
      <c r="O440" s="35"/>
      <c r="P440" s="46"/>
    </row>
    <row r="441" spans="1:16" ht="18" customHeight="1">
      <c r="A441" s="35">
        <v>13</v>
      </c>
      <c r="B441" s="14" t="s">
        <v>28</v>
      </c>
      <c r="C441" s="35"/>
      <c r="D441" s="35"/>
      <c r="E441" s="35">
        <v>2</v>
      </c>
      <c r="F441" s="35"/>
      <c r="G441" s="35"/>
      <c r="H441" s="35"/>
      <c r="I441" s="35"/>
      <c r="J441" s="35">
        <v>2</v>
      </c>
      <c r="K441" s="35"/>
      <c r="L441" s="35"/>
      <c r="M441" s="35"/>
      <c r="N441" s="35"/>
      <c r="O441" s="35"/>
      <c r="P441" s="46"/>
    </row>
    <row r="442" spans="1:16" ht="18" customHeight="1">
      <c r="A442" s="35">
        <v>14</v>
      </c>
      <c r="B442" s="14" t="s">
        <v>10</v>
      </c>
      <c r="C442" s="35"/>
      <c r="D442" s="35"/>
      <c r="E442" s="35"/>
      <c r="F442" s="35">
        <v>5</v>
      </c>
      <c r="G442" s="35"/>
      <c r="H442" s="35"/>
      <c r="I442" s="35"/>
      <c r="J442" s="35"/>
      <c r="K442" s="35">
        <v>5</v>
      </c>
      <c r="L442" s="35"/>
      <c r="M442" s="35"/>
      <c r="N442" s="35"/>
      <c r="O442" s="35"/>
      <c r="P442" s="46"/>
    </row>
    <row r="443" spans="1:16" ht="18" customHeight="1">
      <c r="A443" s="14"/>
      <c r="B443" s="12" t="s">
        <v>16</v>
      </c>
      <c r="C443" s="37">
        <f>SUM(C429:C442)</f>
        <v>2</v>
      </c>
      <c r="D443" s="37">
        <f t="shared" ref="D443:P443" si="45">SUM(D429:D442)</f>
        <v>13</v>
      </c>
      <c r="E443" s="37">
        <f t="shared" si="45"/>
        <v>11</v>
      </c>
      <c r="F443" s="37">
        <f t="shared" si="45"/>
        <v>5</v>
      </c>
      <c r="G443" s="37"/>
      <c r="H443" s="37">
        <f t="shared" si="45"/>
        <v>2</v>
      </c>
      <c r="I443" s="37">
        <f t="shared" si="45"/>
        <v>10</v>
      </c>
      <c r="J443" s="37">
        <f t="shared" si="45"/>
        <v>3</v>
      </c>
      <c r="K443" s="37">
        <f t="shared" si="45"/>
        <v>5</v>
      </c>
      <c r="L443" s="37">
        <f t="shared" si="45"/>
        <v>0</v>
      </c>
      <c r="M443" s="37">
        <f t="shared" si="45"/>
        <v>3</v>
      </c>
      <c r="N443" s="37">
        <f t="shared" si="45"/>
        <v>8</v>
      </c>
      <c r="O443" s="37">
        <f t="shared" si="45"/>
        <v>0</v>
      </c>
      <c r="P443" s="38">
        <f t="shared" si="45"/>
        <v>67</v>
      </c>
    </row>
    <row r="444" spans="1:16" ht="18" customHeight="1">
      <c r="A444" s="21" t="s">
        <v>104</v>
      </c>
      <c r="B444" s="21"/>
      <c r="C444" s="6">
        <f>SUM(C443,C413,C400,C372,C343,C322,C308,C289,C278,C250,C239)</f>
        <v>8</v>
      </c>
      <c r="D444" s="41">
        <f t="shared" ref="D444:P444" si="46">SUM(D443,D413,D400,D372,D343,D322,D308,D289,D278,D250,D239)</f>
        <v>26</v>
      </c>
      <c r="E444" s="41">
        <f t="shared" si="46"/>
        <v>23</v>
      </c>
      <c r="F444" s="41">
        <f t="shared" si="46"/>
        <v>43</v>
      </c>
      <c r="G444" s="41"/>
      <c r="H444" s="41">
        <f t="shared" si="46"/>
        <v>8</v>
      </c>
      <c r="I444" s="41">
        <f t="shared" si="46"/>
        <v>19</v>
      </c>
      <c r="J444" s="41">
        <f t="shared" si="46"/>
        <v>13</v>
      </c>
      <c r="K444" s="41">
        <f t="shared" si="46"/>
        <v>39</v>
      </c>
      <c r="L444" s="41">
        <f t="shared" si="46"/>
        <v>0</v>
      </c>
      <c r="M444" s="41">
        <f t="shared" si="46"/>
        <v>7</v>
      </c>
      <c r="N444" s="41">
        <f t="shared" si="46"/>
        <v>10</v>
      </c>
      <c r="O444" s="41">
        <f t="shared" si="46"/>
        <v>4</v>
      </c>
      <c r="P444" s="41">
        <f t="shared" si="46"/>
        <v>294.73</v>
      </c>
    </row>
    <row r="448" spans="1:16" ht="20.100000000000001" customHeight="1">
      <c r="A448" s="47">
        <v>290</v>
      </c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</row>
    <row r="449" spans="1:16" ht="20.100000000000001" customHeight="1"/>
    <row r="450" spans="1:16" ht="20.100000000000001" customHeight="1">
      <c r="A450" s="48" t="s">
        <v>13</v>
      </c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1:16" ht="20.100000000000001" customHeight="1"/>
    <row r="452" spans="1:16" ht="20.100000000000001" customHeight="1">
      <c r="A452" s="49" t="s">
        <v>106</v>
      </c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</row>
    <row r="453" spans="1:16" ht="20.100000000000001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</row>
    <row r="454" spans="1:16" ht="20.100000000000001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</row>
    <row r="455" spans="1:16" ht="20.100000000000001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</row>
    <row r="456" spans="1:16" ht="20.100000000000001" customHeight="1">
      <c r="P456" s="2" t="s">
        <v>15</v>
      </c>
    </row>
    <row r="457" spans="1:16" ht="20.100000000000001" customHeight="1">
      <c r="A457" s="45" t="s">
        <v>11</v>
      </c>
      <c r="B457" s="51" t="s">
        <v>1</v>
      </c>
      <c r="C457" s="51" t="s">
        <v>2</v>
      </c>
      <c r="D457" s="51"/>
      <c r="E457" s="51"/>
      <c r="F457" s="51"/>
      <c r="G457" s="51" t="s">
        <v>0</v>
      </c>
      <c r="H457" s="51" t="s">
        <v>7</v>
      </c>
      <c r="I457" s="51"/>
      <c r="J457" s="51"/>
      <c r="K457" s="51"/>
      <c r="L457" s="51" t="s">
        <v>8</v>
      </c>
      <c r="M457" s="51"/>
      <c r="N457" s="51"/>
      <c r="O457" s="51"/>
      <c r="P457" s="45" t="s">
        <v>12</v>
      </c>
    </row>
    <row r="458" spans="1:16" ht="20.100000000000001" customHeight="1">
      <c r="A458" s="45"/>
      <c r="B458" s="51"/>
      <c r="C458" s="6" t="s">
        <v>3</v>
      </c>
      <c r="D458" s="6" t="s">
        <v>4</v>
      </c>
      <c r="E458" s="6" t="s">
        <v>5</v>
      </c>
      <c r="F458" s="6" t="s">
        <v>6</v>
      </c>
      <c r="G458" s="51"/>
      <c r="H458" s="6" t="s">
        <v>3</v>
      </c>
      <c r="I458" s="6" t="s">
        <v>4</v>
      </c>
      <c r="J458" s="6" t="s">
        <v>5</v>
      </c>
      <c r="K458" s="6" t="s">
        <v>6</v>
      </c>
      <c r="L458" s="6" t="s">
        <v>3</v>
      </c>
      <c r="M458" s="6" t="s">
        <v>4</v>
      </c>
      <c r="N458" s="6" t="s">
        <v>5</v>
      </c>
      <c r="O458" s="6" t="s">
        <v>6</v>
      </c>
      <c r="P458" s="45"/>
    </row>
    <row r="459" spans="1:16" ht="20.100000000000001" customHeight="1">
      <c r="A459" s="1">
        <v>1</v>
      </c>
      <c r="B459" s="1">
        <v>2</v>
      </c>
      <c r="C459" s="1">
        <v>3</v>
      </c>
      <c r="D459" s="1">
        <v>4</v>
      </c>
      <c r="E459" s="1">
        <v>5</v>
      </c>
      <c r="F459" s="1">
        <v>6</v>
      </c>
      <c r="G459" s="1">
        <v>7</v>
      </c>
      <c r="H459" s="1">
        <v>8</v>
      </c>
      <c r="I459" s="1">
        <v>9</v>
      </c>
      <c r="J459" s="1">
        <v>10</v>
      </c>
      <c r="K459" s="1">
        <v>11</v>
      </c>
      <c r="L459" s="1">
        <v>12</v>
      </c>
      <c r="M459" s="1">
        <v>13</v>
      </c>
      <c r="N459" s="1">
        <v>14</v>
      </c>
      <c r="O459" s="1">
        <v>15</v>
      </c>
      <c r="P459" s="13">
        <v>16</v>
      </c>
    </row>
    <row r="460" spans="1:16" ht="20.100000000000001" customHeight="1">
      <c r="A460" s="7">
        <v>1</v>
      </c>
      <c r="B460" s="8" t="s">
        <v>107</v>
      </c>
      <c r="C460" s="7">
        <v>1</v>
      </c>
      <c r="D460" s="7"/>
      <c r="E460" s="7"/>
      <c r="F460" s="7"/>
      <c r="G460" s="7" t="s">
        <v>59</v>
      </c>
      <c r="H460" s="7">
        <v>1</v>
      </c>
      <c r="I460" s="7"/>
      <c r="J460" s="7"/>
      <c r="K460" s="7"/>
      <c r="L460" s="7"/>
      <c r="M460" s="7"/>
      <c r="N460" s="7"/>
      <c r="O460" s="7"/>
      <c r="P460" s="42">
        <v>0</v>
      </c>
    </row>
    <row r="461" spans="1:16" ht="20.100000000000001" customHeight="1">
      <c r="A461" s="7">
        <v>2</v>
      </c>
      <c r="B461" s="8" t="s">
        <v>24</v>
      </c>
      <c r="C461" s="7">
        <v>1</v>
      </c>
      <c r="D461" s="7"/>
      <c r="E461" s="7"/>
      <c r="F461" s="7"/>
      <c r="G461" s="7" t="s">
        <v>43</v>
      </c>
      <c r="H461" s="7">
        <v>1</v>
      </c>
      <c r="I461" s="7"/>
      <c r="J461" s="7"/>
      <c r="K461" s="7"/>
      <c r="L461" s="7"/>
      <c r="M461" s="7"/>
      <c r="N461" s="7"/>
      <c r="O461" s="7"/>
      <c r="P461" s="43"/>
    </row>
    <row r="462" spans="1:16" ht="20.100000000000001" customHeight="1">
      <c r="A462" s="7">
        <v>3</v>
      </c>
      <c r="B462" s="8" t="s">
        <v>108</v>
      </c>
      <c r="C462" s="7"/>
      <c r="D462" s="7">
        <v>1</v>
      </c>
      <c r="E462" s="7"/>
      <c r="F462" s="7"/>
      <c r="G462" s="7" t="s">
        <v>61</v>
      </c>
      <c r="H462" s="7"/>
      <c r="I462" s="7">
        <v>1</v>
      </c>
      <c r="J462" s="7"/>
      <c r="K462" s="7"/>
      <c r="L462" s="7"/>
      <c r="M462" s="7"/>
      <c r="N462" s="7"/>
      <c r="O462" s="7"/>
      <c r="P462" s="43"/>
    </row>
    <row r="463" spans="1:16" ht="20.100000000000001" customHeight="1">
      <c r="A463" s="7">
        <v>4</v>
      </c>
      <c r="B463" s="8" t="s">
        <v>22</v>
      </c>
      <c r="C463" s="7"/>
      <c r="D463" s="7">
        <v>1</v>
      </c>
      <c r="E463" s="7"/>
      <c r="F463" s="7"/>
      <c r="G463" s="7" t="s">
        <v>23</v>
      </c>
      <c r="H463" s="7"/>
      <c r="I463" s="7">
        <v>1</v>
      </c>
      <c r="J463" s="7"/>
      <c r="K463" s="7"/>
      <c r="L463" s="7"/>
      <c r="M463" s="7"/>
      <c r="N463" s="7"/>
      <c r="O463" s="7"/>
      <c r="P463" s="43"/>
    </row>
    <row r="464" spans="1:16" ht="20.100000000000001" customHeight="1">
      <c r="A464" s="7">
        <v>5</v>
      </c>
      <c r="B464" s="8" t="s">
        <v>27</v>
      </c>
      <c r="C464" s="7"/>
      <c r="D464" s="7"/>
      <c r="E464" s="7">
        <v>2</v>
      </c>
      <c r="F464" s="7"/>
      <c r="G464" s="7" t="s">
        <v>44</v>
      </c>
      <c r="H464" s="7"/>
      <c r="I464" s="7"/>
      <c r="J464" s="7">
        <v>2</v>
      </c>
      <c r="K464" s="7"/>
      <c r="L464" s="7"/>
      <c r="M464" s="7"/>
      <c r="N464" s="7"/>
      <c r="O464" s="7"/>
      <c r="P464" s="43"/>
    </row>
    <row r="465" spans="1:16" ht="20.100000000000001" customHeight="1">
      <c r="A465" s="7">
        <v>6</v>
      </c>
      <c r="B465" s="8" t="s">
        <v>10</v>
      </c>
      <c r="C465" s="7"/>
      <c r="D465" s="7"/>
      <c r="E465" s="7"/>
      <c r="F465" s="7">
        <v>1</v>
      </c>
      <c r="G465" s="7" t="s">
        <v>14</v>
      </c>
      <c r="H465" s="7"/>
      <c r="I465" s="7"/>
      <c r="J465" s="7"/>
      <c r="K465" s="7">
        <v>1</v>
      </c>
      <c r="L465" s="7"/>
      <c r="M465" s="7"/>
      <c r="N465" s="7"/>
      <c r="O465" s="7"/>
      <c r="P465" s="44"/>
    </row>
    <row r="466" spans="1:16" ht="20.100000000000001" customHeight="1">
      <c r="A466" s="14"/>
      <c r="B466" s="12" t="s">
        <v>16</v>
      </c>
      <c r="C466" s="6">
        <f>SUM(C460:C465)</f>
        <v>2</v>
      </c>
      <c r="D466" s="6">
        <f t="shared" ref="D466:P466" si="47">SUM(D460:D465)</f>
        <v>2</v>
      </c>
      <c r="E466" s="6">
        <f t="shared" si="47"/>
        <v>2</v>
      </c>
      <c r="F466" s="6">
        <f t="shared" si="47"/>
        <v>1</v>
      </c>
      <c r="G466" s="6"/>
      <c r="H466" s="6">
        <f t="shared" si="47"/>
        <v>2</v>
      </c>
      <c r="I466" s="6">
        <f t="shared" si="47"/>
        <v>2</v>
      </c>
      <c r="J466" s="6">
        <f t="shared" si="47"/>
        <v>2</v>
      </c>
      <c r="K466" s="6">
        <f t="shared" si="47"/>
        <v>1</v>
      </c>
      <c r="L466" s="6">
        <f t="shared" si="47"/>
        <v>0</v>
      </c>
      <c r="M466" s="6">
        <f t="shared" si="47"/>
        <v>0</v>
      </c>
      <c r="N466" s="6">
        <f t="shared" si="47"/>
        <v>0</v>
      </c>
      <c r="O466" s="6">
        <f t="shared" si="47"/>
        <v>0</v>
      </c>
      <c r="P466" s="38">
        <f t="shared" si="47"/>
        <v>0</v>
      </c>
    </row>
    <row r="467" spans="1:16" ht="15" customHeight="1"/>
    <row r="468" spans="1:16" ht="15" customHeight="1"/>
    <row r="469" spans="1:16" ht="15" customHeight="1"/>
    <row r="470" spans="1:16" ht="15" customHeight="1"/>
    <row r="471" spans="1:16" ht="15" customHeight="1"/>
    <row r="472" spans="1:16" ht="15" customHeight="1"/>
    <row r="473" spans="1:16" ht="15" customHeight="1"/>
    <row r="474" spans="1:16" ht="18" customHeight="1">
      <c r="G474" s="3" t="s">
        <v>71</v>
      </c>
    </row>
    <row r="475" spans="1:16" ht="18" customHeight="1"/>
    <row r="476" spans="1:16" ht="18" customHeight="1"/>
    <row r="477" spans="1:16" ht="18" customHeight="1"/>
    <row r="478" spans="1:16" ht="18" customHeight="1">
      <c r="A478" s="47">
        <v>291</v>
      </c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</row>
    <row r="479" spans="1:16" ht="18" customHeight="1"/>
    <row r="480" spans="1:16" ht="18" customHeight="1">
      <c r="A480" s="48" t="s">
        <v>13</v>
      </c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1:16" ht="18" customHeight="1"/>
    <row r="482" spans="1:16" ht="18" customHeight="1">
      <c r="A482" s="49" t="s">
        <v>109</v>
      </c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6" ht="18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</row>
    <row r="484" spans="1:16" ht="18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</row>
    <row r="485" spans="1:16" ht="18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</row>
    <row r="486" spans="1:16" ht="18" customHeight="1">
      <c r="P486" s="2" t="s">
        <v>15</v>
      </c>
    </row>
    <row r="487" spans="1:16" ht="18" customHeight="1">
      <c r="A487" s="45" t="s">
        <v>11</v>
      </c>
      <c r="B487" s="51" t="s">
        <v>1</v>
      </c>
      <c r="C487" s="51" t="s">
        <v>2</v>
      </c>
      <c r="D487" s="51"/>
      <c r="E487" s="51"/>
      <c r="F487" s="51"/>
      <c r="G487" s="51" t="s">
        <v>0</v>
      </c>
      <c r="H487" s="51" t="s">
        <v>7</v>
      </c>
      <c r="I487" s="51"/>
      <c r="J487" s="51"/>
      <c r="K487" s="51"/>
      <c r="L487" s="51" t="s">
        <v>8</v>
      </c>
      <c r="M487" s="51"/>
      <c r="N487" s="51"/>
      <c r="O487" s="51"/>
      <c r="P487" s="45" t="s">
        <v>12</v>
      </c>
    </row>
    <row r="488" spans="1:16" ht="18" customHeight="1">
      <c r="A488" s="45"/>
      <c r="B488" s="51"/>
      <c r="C488" s="6" t="s">
        <v>3</v>
      </c>
      <c r="D488" s="6" t="s">
        <v>4</v>
      </c>
      <c r="E488" s="6" t="s">
        <v>5</v>
      </c>
      <c r="F488" s="6" t="s">
        <v>6</v>
      </c>
      <c r="G488" s="51"/>
      <c r="H488" s="6" t="s">
        <v>3</v>
      </c>
      <c r="I488" s="6" t="s">
        <v>4</v>
      </c>
      <c r="J488" s="6" t="s">
        <v>5</v>
      </c>
      <c r="K488" s="6" t="s">
        <v>6</v>
      </c>
      <c r="L488" s="6" t="s">
        <v>3</v>
      </c>
      <c r="M488" s="6" t="s">
        <v>4</v>
      </c>
      <c r="N488" s="6" t="s">
        <v>5</v>
      </c>
      <c r="O488" s="6" t="s">
        <v>6</v>
      </c>
      <c r="P488" s="45"/>
    </row>
    <row r="489" spans="1:16" ht="18" customHeight="1">
      <c r="A489" s="1">
        <v>1</v>
      </c>
      <c r="B489" s="1">
        <v>2</v>
      </c>
      <c r="C489" s="1">
        <v>3</v>
      </c>
      <c r="D489" s="1">
        <v>4</v>
      </c>
      <c r="E489" s="1">
        <v>5</v>
      </c>
      <c r="F489" s="1">
        <v>6</v>
      </c>
      <c r="G489" s="1">
        <v>7</v>
      </c>
      <c r="H489" s="1">
        <v>8</v>
      </c>
      <c r="I489" s="1">
        <v>9</v>
      </c>
      <c r="J489" s="1">
        <v>10</v>
      </c>
      <c r="K489" s="1">
        <v>11</v>
      </c>
      <c r="L489" s="1">
        <v>12</v>
      </c>
      <c r="M489" s="1">
        <v>13</v>
      </c>
      <c r="N489" s="1">
        <v>14</v>
      </c>
      <c r="O489" s="1">
        <v>15</v>
      </c>
      <c r="P489" s="13">
        <v>16</v>
      </c>
    </row>
    <row r="490" spans="1:16" ht="18" customHeight="1">
      <c r="A490" s="7">
        <v>1</v>
      </c>
      <c r="B490" s="8" t="s">
        <v>107</v>
      </c>
      <c r="C490" s="7">
        <v>2</v>
      </c>
      <c r="D490" s="7"/>
      <c r="E490" s="7"/>
      <c r="F490" s="7"/>
      <c r="G490" s="7" t="s">
        <v>59</v>
      </c>
      <c r="H490" s="7">
        <v>2</v>
      </c>
      <c r="I490" s="7"/>
      <c r="J490" s="7"/>
      <c r="K490" s="7"/>
      <c r="L490" s="7"/>
      <c r="M490" s="7"/>
      <c r="N490" s="7"/>
      <c r="O490" s="7"/>
      <c r="P490" s="42">
        <v>0</v>
      </c>
    </row>
    <row r="491" spans="1:16" ht="18" customHeight="1">
      <c r="A491" s="7">
        <v>2</v>
      </c>
      <c r="B491" s="8" t="s">
        <v>110</v>
      </c>
      <c r="C491" s="7"/>
      <c r="D491" s="7">
        <v>2</v>
      </c>
      <c r="E491" s="7"/>
      <c r="F491" s="7"/>
      <c r="G491" s="7" t="s">
        <v>47</v>
      </c>
      <c r="H491" s="7"/>
      <c r="I491" s="7">
        <v>2</v>
      </c>
      <c r="J491" s="7"/>
      <c r="K491" s="7"/>
      <c r="L491" s="7"/>
      <c r="M491" s="7"/>
      <c r="N491" s="7"/>
      <c r="O491" s="7"/>
      <c r="P491" s="43"/>
    </row>
    <row r="492" spans="1:16" ht="18" customHeight="1">
      <c r="A492" s="7">
        <v>3</v>
      </c>
      <c r="B492" s="8" t="s">
        <v>111</v>
      </c>
      <c r="C492" s="7"/>
      <c r="D492" s="7">
        <v>2</v>
      </c>
      <c r="E492" s="7"/>
      <c r="F492" s="7"/>
      <c r="G492" s="7" t="s">
        <v>47</v>
      </c>
      <c r="H492" s="7"/>
      <c r="I492" s="7">
        <v>2</v>
      </c>
      <c r="J492" s="7"/>
      <c r="K492" s="7"/>
      <c r="L492" s="7"/>
      <c r="M492" s="7"/>
      <c r="N492" s="7"/>
      <c r="O492" s="7"/>
      <c r="P492" s="43"/>
    </row>
    <row r="493" spans="1:16" ht="18" customHeight="1">
      <c r="A493" s="7">
        <v>4</v>
      </c>
      <c r="B493" s="8" t="s">
        <v>112</v>
      </c>
      <c r="C493" s="7"/>
      <c r="D493" s="7">
        <v>2</v>
      </c>
      <c r="E493" s="7"/>
      <c r="F493" s="7"/>
      <c r="G493" s="7" t="s">
        <v>47</v>
      </c>
      <c r="H493" s="7"/>
      <c r="I493" s="7">
        <v>2</v>
      </c>
      <c r="J493" s="7"/>
      <c r="K493" s="7"/>
      <c r="L493" s="7"/>
      <c r="M493" s="7"/>
      <c r="N493" s="7"/>
      <c r="O493" s="7"/>
      <c r="P493" s="43"/>
    </row>
    <row r="494" spans="1:16" ht="18" customHeight="1">
      <c r="A494" s="7">
        <v>5</v>
      </c>
      <c r="B494" s="8" t="s">
        <v>113</v>
      </c>
      <c r="C494" s="7"/>
      <c r="D494" s="7">
        <v>2</v>
      </c>
      <c r="E494" s="7"/>
      <c r="F494" s="7"/>
      <c r="G494" s="7" t="s">
        <v>47</v>
      </c>
      <c r="H494" s="7"/>
      <c r="I494" s="7">
        <v>2</v>
      </c>
      <c r="J494" s="7"/>
      <c r="K494" s="7"/>
      <c r="L494" s="7"/>
      <c r="M494" s="7"/>
      <c r="N494" s="7"/>
      <c r="O494" s="7"/>
      <c r="P494" s="43"/>
    </row>
    <row r="495" spans="1:16" ht="18" customHeight="1">
      <c r="A495" s="7">
        <v>6</v>
      </c>
      <c r="B495" s="8" t="s">
        <v>114</v>
      </c>
      <c r="C495" s="7"/>
      <c r="D495" s="7">
        <v>2</v>
      </c>
      <c r="E495" s="7"/>
      <c r="F495" s="7"/>
      <c r="G495" s="7" t="s">
        <v>61</v>
      </c>
      <c r="H495" s="7"/>
      <c r="I495" s="7">
        <v>2</v>
      </c>
      <c r="J495" s="7"/>
      <c r="K495" s="7"/>
      <c r="L495" s="7"/>
      <c r="M495" s="7"/>
      <c r="N495" s="7"/>
      <c r="O495" s="7"/>
      <c r="P495" s="43"/>
    </row>
    <row r="496" spans="1:16" ht="18" customHeight="1">
      <c r="A496" s="7">
        <v>7</v>
      </c>
      <c r="B496" s="8" t="s">
        <v>25</v>
      </c>
      <c r="C496" s="7"/>
      <c r="D496" s="7">
        <v>1</v>
      </c>
      <c r="E496" s="7"/>
      <c r="F496" s="7"/>
      <c r="G496" s="7" t="s">
        <v>61</v>
      </c>
      <c r="H496" s="7"/>
      <c r="I496" s="7">
        <v>1</v>
      </c>
      <c r="J496" s="7"/>
      <c r="K496" s="7"/>
      <c r="L496" s="7"/>
      <c r="M496" s="7"/>
      <c r="N496" s="7"/>
      <c r="O496" s="7"/>
      <c r="P496" s="43"/>
    </row>
    <row r="497" spans="1:16" ht="18" customHeight="1">
      <c r="A497" s="7">
        <v>8</v>
      </c>
      <c r="B497" s="8" t="s">
        <v>108</v>
      </c>
      <c r="C497" s="7"/>
      <c r="D497" s="7">
        <v>2</v>
      </c>
      <c r="E497" s="7"/>
      <c r="F497" s="7"/>
      <c r="G497" s="7" t="s">
        <v>61</v>
      </c>
      <c r="H497" s="7"/>
      <c r="I497" s="7">
        <v>2</v>
      </c>
      <c r="J497" s="7"/>
      <c r="K497" s="7"/>
      <c r="L497" s="7"/>
      <c r="M497" s="7"/>
      <c r="N497" s="7"/>
      <c r="O497" s="7"/>
      <c r="P497" s="43"/>
    </row>
    <row r="498" spans="1:16" ht="18" customHeight="1">
      <c r="A498" s="7">
        <v>9</v>
      </c>
      <c r="B498" s="8" t="s">
        <v>22</v>
      </c>
      <c r="C498" s="7"/>
      <c r="D498" s="7">
        <v>3</v>
      </c>
      <c r="E498" s="7"/>
      <c r="F498" s="7"/>
      <c r="G498" s="7" t="s">
        <v>23</v>
      </c>
      <c r="H498" s="7"/>
      <c r="I498" s="7">
        <v>3</v>
      </c>
      <c r="J498" s="7"/>
      <c r="K498" s="7"/>
      <c r="L498" s="7"/>
      <c r="M498" s="7"/>
      <c r="N498" s="7"/>
      <c r="O498" s="7"/>
      <c r="P498" s="43"/>
    </row>
    <row r="499" spans="1:16" ht="18" customHeight="1">
      <c r="A499" s="7">
        <v>10</v>
      </c>
      <c r="B499" s="8" t="s">
        <v>27</v>
      </c>
      <c r="C499" s="7"/>
      <c r="D499" s="7"/>
      <c r="E499" s="7">
        <v>4</v>
      </c>
      <c r="F499" s="7"/>
      <c r="G499" s="7" t="s">
        <v>44</v>
      </c>
      <c r="H499" s="7"/>
      <c r="I499" s="7"/>
      <c r="J499" s="7">
        <v>4</v>
      </c>
      <c r="K499" s="7"/>
      <c r="L499" s="7"/>
      <c r="M499" s="7"/>
      <c r="N499" s="7"/>
      <c r="O499" s="7"/>
      <c r="P499" s="43"/>
    </row>
    <row r="500" spans="1:16" ht="18" customHeight="1">
      <c r="A500" s="7">
        <v>11</v>
      </c>
      <c r="B500" s="14" t="s">
        <v>28</v>
      </c>
      <c r="C500" s="7"/>
      <c r="D500" s="7"/>
      <c r="E500" s="7">
        <v>2</v>
      </c>
      <c r="F500" s="7"/>
      <c r="G500" s="7" t="s">
        <v>45</v>
      </c>
      <c r="H500" s="7"/>
      <c r="I500" s="7"/>
      <c r="J500" s="7">
        <v>2</v>
      </c>
      <c r="K500" s="7"/>
      <c r="L500" s="7"/>
      <c r="M500" s="7"/>
      <c r="N500" s="7"/>
      <c r="O500" s="7"/>
      <c r="P500" s="43"/>
    </row>
    <row r="501" spans="1:16" ht="18" customHeight="1">
      <c r="A501" s="25">
        <v>12</v>
      </c>
      <c r="B501" s="23" t="s">
        <v>10</v>
      </c>
      <c r="C501" s="7"/>
      <c r="D501" s="7"/>
      <c r="E501" s="7"/>
      <c r="F501" s="7">
        <v>2</v>
      </c>
      <c r="G501" s="7" t="s">
        <v>14</v>
      </c>
      <c r="H501" s="7"/>
      <c r="I501" s="7"/>
      <c r="J501" s="7"/>
      <c r="K501" s="7">
        <v>2</v>
      </c>
      <c r="L501" s="7"/>
      <c r="M501" s="7"/>
      <c r="N501" s="7"/>
      <c r="O501" s="7"/>
      <c r="P501" s="44"/>
    </row>
    <row r="502" spans="1:16" ht="18" customHeight="1">
      <c r="A502" s="14"/>
      <c r="B502" s="12" t="s">
        <v>16</v>
      </c>
      <c r="C502" s="6">
        <f>SUM(C490:C501)</f>
        <v>2</v>
      </c>
      <c r="D502" s="6">
        <f t="shared" ref="D502:P502" si="48">SUM(D490:D501)</f>
        <v>16</v>
      </c>
      <c r="E502" s="6">
        <f t="shared" si="48"/>
        <v>6</v>
      </c>
      <c r="F502" s="6">
        <f t="shared" si="48"/>
        <v>2</v>
      </c>
      <c r="G502" s="6"/>
      <c r="H502" s="6">
        <f t="shared" si="48"/>
        <v>2</v>
      </c>
      <c r="I502" s="6">
        <f t="shared" si="48"/>
        <v>16</v>
      </c>
      <c r="J502" s="6">
        <f t="shared" si="48"/>
        <v>6</v>
      </c>
      <c r="K502" s="6">
        <f t="shared" si="48"/>
        <v>2</v>
      </c>
      <c r="L502" s="6">
        <f t="shared" si="48"/>
        <v>0</v>
      </c>
      <c r="M502" s="6">
        <f t="shared" si="48"/>
        <v>0</v>
      </c>
      <c r="N502" s="6">
        <f t="shared" si="48"/>
        <v>0</v>
      </c>
      <c r="O502" s="6">
        <f t="shared" si="48"/>
        <v>0</v>
      </c>
      <c r="P502" s="38">
        <f t="shared" si="48"/>
        <v>0</v>
      </c>
    </row>
    <row r="510" spans="1:16" ht="18" customHeight="1">
      <c r="A510" s="47">
        <v>292</v>
      </c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</row>
    <row r="511" spans="1:16" ht="18" customHeight="1"/>
    <row r="512" spans="1:16" ht="18" customHeight="1">
      <c r="A512" s="48" t="s">
        <v>13</v>
      </c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1:16" ht="18" customHeight="1"/>
    <row r="514" spans="1:16" ht="18" customHeight="1">
      <c r="A514" s="49" t="s">
        <v>115</v>
      </c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</row>
    <row r="515" spans="1:16" ht="18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</row>
    <row r="516" spans="1:16" ht="18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</row>
    <row r="517" spans="1:16" ht="18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</row>
    <row r="518" spans="1:16" ht="18" customHeight="1">
      <c r="P518" s="2" t="s">
        <v>15</v>
      </c>
    </row>
    <row r="519" spans="1:16" ht="18" customHeight="1">
      <c r="A519" s="45" t="s">
        <v>11</v>
      </c>
      <c r="B519" s="51" t="s">
        <v>1</v>
      </c>
      <c r="C519" s="51" t="s">
        <v>2</v>
      </c>
      <c r="D519" s="51"/>
      <c r="E519" s="51"/>
      <c r="F519" s="51"/>
      <c r="G519" s="51" t="s">
        <v>0</v>
      </c>
      <c r="H519" s="51" t="s">
        <v>7</v>
      </c>
      <c r="I519" s="51"/>
      <c r="J519" s="51"/>
      <c r="K519" s="51"/>
      <c r="L519" s="51" t="s">
        <v>8</v>
      </c>
      <c r="M519" s="51"/>
      <c r="N519" s="51"/>
      <c r="O519" s="51"/>
      <c r="P519" s="45" t="s">
        <v>12</v>
      </c>
    </row>
    <row r="520" spans="1:16" ht="18" customHeight="1">
      <c r="A520" s="45"/>
      <c r="B520" s="51"/>
      <c r="C520" s="6" t="s">
        <v>3</v>
      </c>
      <c r="D520" s="6" t="s">
        <v>4</v>
      </c>
      <c r="E520" s="6" t="s">
        <v>5</v>
      </c>
      <c r="F520" s="6" t="s">
        <v>6</v>
      </c>
      <c r="G520" s="51"/>
      <c r="H520" s="6" t="s">
        <v>3</v>
      </c>
      <c r="I520" s="6" t="s">
        <v>4</v>
      </c>
      <c r="J520" s="6" t="s">
        <v>5</v>
      </c>
      <c r="K520" s="6" t="s">
        <v>6</v>
      </c>
      <c r="L520" s="6" t="s">
        <v>3</v>
      </c>
      <c r="M520" s="6" t="s">
        <v>4</v>
      </c>
      <c r="N520" s="6" t="s">
        <v>5</v>
      </c>
      <c r="O520" s="6" t="s">
        <v>6</v>
      </c>
      <c r="P520" s="45"/>
    </row>
    <row r="521" spans="1:16" ht="18" customHeight="1">
      <c r="A521" s="1">
        <v>1</v>
      </c>
      <c r="B521" s="1">
        <v>2</v>
      </c>
      <c r="C521" s="1">
        <v>3</v>
      </c>
      <c r="D521" s="1">
        <v>4</v>
      </c>
      <c r="E521" s="1">
        <v>5</v>
      </c>
      <c r="F521" s="1">
        <v>6</v>
      </c>
      <c r="G521" s="1">
        <v>7</v>
      </c>
      <c r="H521" s="1">
        <v>8</v>
      </c>
      <c r="I521" s="1">
        <v>9</v>
      </c>
      <c r="J521" s="1">
        <v>10</v>
      </c>
      <c r="K521" s="1">
        <v>11</v>
      </c>
      <c r="L521" s="1">
        <v>12</v>
      </c>
      <c r="M521" s="1">
        <v>13</v>
      </c>
      <c r="N521" s="1">
        <v>14</v>
      </c>
      <c r="O521" s="1">
        <v>15</v>
      </c>
      <c r="P521" s="13">
        <v>16</v>
      </c>
    </row>
    <row r="522" spans="1:16" ht="18" customHeight="1">
      <c r="A522" s="7">
        <v>1</v>
      </c>
      <c r="B522" s="8" t="s">
        <v>116</v>
      </c>
      <c r="C522" s="7">
        <v>27</v>
      </c>
      <c r="D522" s="7"/>
      <c r="E522" s="7"/>
      <c r="F522" s="7"/>
      <c r="G522" s="7" t="s">
        <v>43</v>
      </c>
      <c r="H522" s="7">
        <v>27</v>
      </c>
      <c r="I522" s="7"/>
      <c r="J522" s="7"/>
      <c r="K522" s="7"/>
      <c r="L522" s="7"/>
      <c r="M522" s="7"/>
      <c r="N522" s="7"/>
      <c r="O522" s="7"/>
      <c r="P522" s="42">
        <v>0</v>
      </c>
    </row>
    <row r="523" spans="1:16" ht="18" customHeight="1">
      <c r="A523" s="7">
        <v>2</v>
      </c>
      <c r="B523" s="8" t="s">
        <v>117</v>
      </c>
      <c r="C523" s="7">
        <v>4</v>
      </c>
      <c r="D523" s="7"/>
      <c r="E523" s="7"/>
      <c r="F523" s="7"/>
      <c r="G523" s="7" t="s">
        <v>43</v>
      </c>
      <c r="H523" s="7">
        <v>4</v>
      </c>
      <c r="I523" s="7"/>
      <c r="J523" s="7"/>
      <c r="K523" s="7"/>
      <c r="L523" s="7"/>
      <c r="M523" s="7"/>
      <c r="N523" s="7"/>
      <c r="O523" s="7"/>
      <c r="P523" s="43"/>
    </row>
    <row r="524" spans="1:16" ht="18" customHeight="1">
      <c r="A524" s="7">
        <v>3</v>
      </c>
      <c r="B524" s="8" t="s">
        <v>108</v>
      </c>
      <c r="C524" s="7"/>
      <c r="D524" s="7">
        <v>26</v>
      </c>
      <c r="E524" s="7"/>
      <c r="F524" s="7"/>
      <c r="G524" s="7" t="s">
        <v>61</v>
      </c>
      <c r="H524" s="7"/>
      <c r="I524" s="7">
        <v>26</v>
      </c>
      <c r="J524" s="7"/>
      <c r="K524" s="7"/>
      <c r="L524" s="7"/>
      <c r="M524" s="7"/>
      <c r="N524" s="7"/>
      <c r="O524" s="7"/>
      <c r="P524" s="43"/>
    </row>
    <row r="525" spans="1:16" ht="18" customHeight="1">
      <c r="A525" s="7">
        <v>4</v>
      </c>
      <c r="B525" s="8" t="s">
        <v>22</v>
      </c>
      <c r="C525" s="7"/>
      <c r="D525" s="7">
        <v>20</v>
      </c>
      <c r="E525" s="7"/>
      <c r="F525" s="7"/>
      <c r="G525" s="7" t="s">
        <v>23</v>
      </c>
      <c r="H525" s="7"/>
      <c r="I525" s="7">
        <v>20</v>
      </c>
      <c r="J525" s="7"/>
      <c r="K525" s="7"/>
      <c r="L525" s="7"/>
      <c r="M525" s="7"/>
      <c r="N525" s="7"/>
      <c r="O525" s="7"/>
      <c r="P525" s="43"/>
    </row>
    <row r="526" spans="1:16" ht="18" customHeight="1">
      <c r="A526" s="7">
        <v>5</v>
      </c>
      <c r="B526" s="8" t="s">
        <v>118</v>
      </c>
      <c r="C526" s="7"/>
      <c r="D526" s="7">
        <v>6</v>
      </c>
      <c r="E526" s="7"/>
      <c r="F526" s="7"/>
      <c r="G526" s="7" t="s">
        <v>23</v>
      </c>
      <c r="H526" s="7"/>
      <c r="I526" s="7">
        <v>6</v>
      </c>
      <c r="J526" s="7"/>
      <c r="K526" s="7"/>
      <c r="L526" s="7"/>
      <c r="M526" s="7"/>
      <c r="N526" s="7"/>
      <c r="O526" s="7"/>
      <c r="P526" s="43"/>
    </row>
    <row r="527" spans="1:16" ht="18" customHeight="1">
      <c r="A527" s="7">
        <v>6</v>
      </c>
      <c r="B527" s="8" t="s">
        <v>27</v>
      </c>
      <c r="C527" s="7"/>
      <c r="D527" s="7"/>
      <c r="E527" s="7">
        <v>28</v>
      </c>
      <c r="F527" s="7"/>
      <c r="G527" s="7" t="s">
        <v>44</v>
      </c>
      <c r="H527" s="7"/>
      <c r="I527" s="7"/>
      <c r="J527" s="7">
        <v>28</v>
      </c>
      <c r="K527" s="7"/>
      <c r="L527" s="7"/>
      <c r="M527" s="7"/>
      <c r="N527" s="7"/>
      <c r="O527" s="7"/>
      <c r="P527" s="43"/>
    </row>
    <row r="528" spans="1:16" ht="18" customHeight="1">
      <c r="A528" s="7">
        <v>7</v>
      </c>
      <c r="B528" s="8" t="s">
        <v>119</v>
      </c>
      <c r="C528" s="7"/>
      <c r="D528" s="7"/>
      <c r="E528" s="7">
        <v>16</v>
      </c>
      <c r="F528" s="7"/>
      <c r="G528" s="7" t="s">
        <v>21</v>
      </c>
      <c r="H528" s="7"/>
      <c r="I528" s="7"/>
      <c r="J528" s="7">
        <v>16</v>
      </c>
      <c r="K528" s="7"/>
      <c r="L528" s="7"/>
      <c r="M528" s="7"/>
      <c r="N528" s="7"/>
      <c r="O528" s="7"/>
      <c r="P528" s="43"/>
    </row>
    <row r="529" spans="1:16" ht="18" customHeight="1">
      <c r="A529" s="7">
        <v>8</v>
      </c>
      <c r="B529" s="8" t="s">
        <v>120</v>
      </c>
      <c r="C529" s="7"/>
      <c r="D529" s="7">
        <v>102</v>
      </c>
      <c r="E529" s="7"/>
      <c r="F529" s="7"/>
      <c r="G529" s="7" t="s">
        <v>23</v>
      </c>
      <c r="H529" s="7"/>
      <c r="I529" s="7">
        <v>102</v>
      </c>
      <c r="J529" s="7"/>
      <c r="K529" s="7"/>
      <c r="L529" s="7"/>
      <c r="M529" s="7"/>
      <c r="N529" s="7"/>
      <c r="O529" s="7"/>
      <c r="P529" s="43"/>
    </row>
    <row r="530" spans="1:16" ht="18" customHeight="1">
      <c r="A530" s="7">
        <v>9</v>
      </c>
      <c r="B530" s="8" t="s">
        <v>121</v>
      </c>
      <c r="C530" s="7"/>
      <c r="D530" s="7"/>
      <c r="E530" s="7">
        <v>20</v>
      </c>
      <c r="F530" s="7"/>
      <c r="G530" s="7" t="s">
        <v>45</v>
      </c>
      <c r="H530" s="7"/>
      <c r="I530" s="7"/>
      <c r="J530" s="7">
        <v>20</v>
      </c>
      <c r="K530" s="7"/>
      <c r="L530" s="7"/>
      <c r="M530" s="7"/>
      <c r="N530" s="7"/>
      <c r="O530" s="7"/>
      <c r="P530" s="43"/>
    </row>
    <row r="531" spans="1:16" ht="18" customHeight="1">
      <c r="A531" s="7">
        <v>10</v>
      </c>
      <c r="B531" s="14" t="s">
        <v>10</v>
      </c>
      <c r="C531" s="7"/>
      <c r="D531" s="7"/>
      <c r="E531" s="7"/>
      <c r="F531" s="7">
        <v>48</v>
      </c>
      <c r="G531" s="7" t="s">
        <v>14</v>
      </c>
      <c r="H531" s="7"/>
      <c r="I531" s="7"/>
      <c r="J531" s="7"/>
      <c r="K531" s="7">
        <v>48</v>
      </c>
      <c r="L531" s="7"/>
      <c r="M531" s="7"/>
      <c r="N531" s="7"/>
      <c r="O531" s="7"/>
      <c r="P531" s="44"/>
    </row>
    <row r="532" spans="1:16" ht="18" customHeight="1">
      <c r="A532" s="14"/>
      <c r="B532" s="12" t="s">
        <v>16</v>
      </c>
      <c r="C532" s="6">
        <f>SUM(C522:C531)</f>
        <v>31</v>
      </c>
      <c r="D532" s="6">
        <f t="shared" ref="D532:P532" si="49">SUM(D522:D531)</f>
        <v>154</v>
      </c>
      <c r="E532" s="6">
        <f t="shared" si="49"/>
        <v>64</v>
      </c>
      <c r="F532" s="6">
        <f t="shared" si="49"/>
        <v>48</v>
      </c>
      <c r="G532" s="6"/>
      <c r="H532" s="6">
        <f t="shared" si="49"/>
        <v>31</v>
      </c>
      <c r="I532" s="6">
        <f t="shared" si="49"/>
        <v>154</v>
      </c>
      <c r="J532" s="6">
        <f t="shared" si="49"/>
        <v>64</v>
      </c>
      <c r="K532" s="6">
        <f t="shared" si="49"/>
        <v>48</v>
      </c>
      <c r="L532" s="6">
        <f t="shared" si="49"/>
        <v>0</v>
      </c>
      <c r="M532" s="6">
        <f t="shared" si="49"/>
        <v>0</v>
      </c>
      <c r="N532" s="6">
        <f t="shared" si="49"/>
        <v>0</v>
      </c>
      <c r="O532" s="6">
        <f t="shared" si="49"/>
        <v>0</v>
      </c>
      <c r="P532" s="38">
        <f t="shared" si="49"/>
        <v>0</v>
      </c>
    </row>
    <row r="533" spans="1:16" s="15" customFormat="1" ht="18" customHeight="1">
      <c r="A533" s="21" t="s">
        <v>122</v>
      </c>
      <c r="B533" s="21"/>
      <c r="C533" s="6">
        <f>SUM(C532,C502,C466)</f>
        <v>35</v>
      </c>
      <c r="D533" s="34">
        <f t="shared" ref="D533:P533" si="50">SUM(D532,D502,D466)</f>
        <v>172</v>
      </c>
      <c r="E533" s="34">
        <f t="shared" si="50"/>
        <v>72</v>
      </c>
      <c r="F533" s="34">
        <f t="shared" si="50"/>
        <v>51</v>
      </c>
      <c r="G533" s="34"/>
      <c r="H533" s="34">
        <f t="shared" si="50"/>
        <v>35</v>
      </c>
      <c r="I533" s="34">
        <f t="shared" si="50"/>
        <v>172</v>
      </c>
      <c r="J533" s="34">
        <f t="shared" si="50"/>
        <v>72</v>
      </c>
      <c r="K533" s="34">
        <f t="shared" si="50"/>
        <v>51</v>
      </c>
      <c r="L533" s="34">
        <f t="shared" si="50"/>
        <v>0</v>
      </c>
      <c r="M533" s="34">
        <f t="shared" si="50"/>
        <v>0</v>
      </c>
      <c r="N533" s="34">
        <f t="shared" si="50"/>
        <v>0</v>
      </c>
      <c r="O533" s="34">
        <f t="shared" si="50"/>
        <v>0</v>
      </c>
      <c r="P533" s="38">
        <f t="shared" si="50"/>
        <v>0</v>
      </c>
    </row>
    <row r="534" spans="1:16" s="15" customFormat="1" ht="18" customHeight="1">
      <c r="A534" s="21" t="s">
        <v>105</v>
      </c>
      <c r="B534" s="21"/>
      <c r="C534" s="6">
        <f>SUM(C533,C444,C217)</f>
        <v>59</v>
      </c>
      <c r="D534" s="6">
        <f>SUM(D533,D444,D217)</f>
        <v>236</v>
      </c>
      <c r="E534" s="6">
        <f>SUM(E533,E444,E217)</f>
        <v>145</v>
      </c>
      <c r="F534" s="6">
        <f>SUM(F533,F444,F217)</f>
        <v>148</v>
      </c>
      <c r="G534" s="6"/>
      <c r="H534" s="6">
        <f>SUM(H533,H444,H217)</f>
        <v>57</v>
      </c>
      <c r="I534" s="6">
        <f>SUM(I533,I444,I217)</f>
        <v>227</v>
      </c>
      <c r="J534" s="6">
        <f>SUM(J533,J444,J217)</f>
        <v>134</v>
      </c>
      <c r="K534" s="6">
        <f>SUM(K533,K444,K217)</f>
        <v>139</v>
      </c>
      <c r="L534" s="6">
        <f>SUM(L533,L444,L217)</f>
        <v>2</v>
      </c>
      <c r="M534" s="6">
        <f>SUM(M533,M444,M217)</f>
        <v>9</v>
      </c>
      <c r="N534" s="6">
        <f>SUM(N533,N444,N217)</f>
        <v>11</v>
      </c>
      <c r="O534" s="6">
        <f>SUM(O533,O444,O217)</f>
        <v>9</v>
      </c>
      <c r="P534" s="38">
        <f>SUM(P533,P444,P217)</f>
        <v>1008.5699999999999</v>
      </c>
    </row>
  </sheetData>
  <mergeCells count="263">
    <mergeCell ref="P318:P321"/>
    <mergeCell ref="P429:P442"/>
    <mergeCell ref="A448:P448"/>
    <mergeCell ref="A450:P450"/>
    <mergeCell ref="A478:P478"/>
    <mergeCell ref="A480:P480"/>
    <mergeCell ref="A510:P510"/>
    <mergeCell ref="A226:P226"/>
    <mergeCell ref="A228:P228"/>
    <mergeCell ref="A257:P257"/>
    <mergeCell ref="A259:P259"/>
    <mergeCell ref="A291:P291"/>
    <mergeCell ref="A293:P293"/>
    <mergeCell ref="A326:P326"/>
    <mergeCell ref="A328:P328"/>
    <mergeCell ref="A356:P356"/>
    <mergeCell ref="A235:A236"/>
    <mergeCell ref="B235:B236"/>
    <mergeCell ref="C235:F235"/>
    <mergeCell ref="G235:G236"/>
    <mergeCell ref="H235:K235"/>
    <mergeCell ref="L235:O235"/>
    <mergeCell ref="A512:P512"/>
    <mergeCell ref="A452:O455"/>
    <mergeCell ref="A457:A458"/>
    <mergeCell ref="B457:B458"/>
    <mergeCell ref="C457:F457"/>
    <mergeCell ref="G457:G458"/>
    <mergeCell ref="H457:K457"/>
    <mergeCell ref="L457:O457"/>
    <mergeCell ref="P457:P458"/>
    <mergeCell ref="G266:G267"/>
    <mergeCell ref="H266:K266"/>
    <mergeCell ref="L266:O266"/>
    <mergeCell ref="A241:O244"/>
    <mergeCell ref="P52:P53"/>
    <mergeCell ref="P55:P58"/>
    <mergeCell ref="P72:P73"/>
    <mergeCell ref="P75:P79"/>
    <mergeCell ref="A102:O105"/>
    <mergeCell ref="A107:A108"/>
    <mergeCell ref="B107:B108"/>
    <mergeCell ref="C107:F107"/>
    <mergeCell ref="G107:G108"/>
    <mergeCell ref="H107:K107"/>
    <mergeCell ref="A63:P63"/>
    <mergeCell ref="A65:P65"/>
    <mergeCell ref="A98:P98"/>
    <mergeCell ref="A100:P100"/>
    <mergeCell ref="A128:P128"/>
    <mergeCell ref="A130:P130"/>
    <mergeCell ref="A230:O233"/>
    <mergeCell ref="P154:P160"/>
    <mergeCell ref="A137:A138"/>
    <mergeCell ref="B137:B138"/>
    <mergeCell ref="G137:G138"/>
    <mergeCell ref="H137:K137"/>
    <mergeCell ref="L137:O137"/>
    <mergeCell ref="A114:O117"/>
    <mergeCell ref="A119:A120"/>
    <mergeCell ref="B119:B120"/>
    <mergeCell ref="C119:F119"/>
    <mergeCell ref="G119:G120"/>
    <mergeCell ref="H119:K119"/>
    <mergeCell ref="L119:O119"/>
    <mergeCell ref="A132:O135"/>
    <mergeCell ref="P206:P215"/>
    <mergeCell ref="P151:P152"/>
    <mergeCell ref="P172:P173"/>
    <mergeCell ref="P203:P204"/>
    <mergeCell ref="P175:P188"/>
    <mergeCell ref="P122:P123"/>
    <mergeCell ref="P137:P138"/>
    <mergeCell ref="P140:P143"/>
    <mergeCell ref="A163:P163"/>
    <mergeCell ref="A165:P165"/>
    <mergeCell ref="A194:P194"/>
    <mergeCell ref="A196:P196"/>
    <mergeCell ref="A198:O201"/>
    <mergeCell ref="A203:A204"/>
    <mergeCell ref="B203:B204"/>
    <mergeCell ref="C203:F203"/>
    <mergeCell ref="G203:G204"/>
    <mergeCell ref="H203:K203"/>
    <mergeCell ref="L203:O203"/>
    <mergeCell ref="C137:F137"/>
    <mergeCell ref="A167:O170"/>
    <mergeCell ref="A172:A173"/>
    <mergeCell ref="B172:B173"/>
    <mergeCell ref="C172:F172"/>
    <mergeCell ref="A21:A22"/>
    <mergeCell ref="B21:B22"/>
    <mergeCell ref="C21:F21"/>
    <mergeCell ref="G21:G22"/>
    <mergeCell ref="H21:K21"/>
    <mergeCell ref="A32:P32"/>
    <mergeCell ref="A34:P34"/>
    <mergeCell ref="L21:O21"/>
    <mergeCell ref="G172:G173"/>
    <mergeCell ref="H172:K172"/>
    <mergeCell ref="L172:O172"/>
    <mergeCell ref="A146:O149"/>
    <mergeCell ref="A151:A152"/>
    <mergeCell ref="B151:B152"/>
    <mergeCell ref="C151:F151"/>
    <mergeCell ref="G151:G152"/>
    <mergeCell ref="H151:K151"/>
    <mergeCell ref="L151:O151"/>
    <mergeCell ref="P87:P88"/>
    <mergeCell ref="P90:P95"/>
    <mergeCell ref="P107:P108"/>
    <mergeCell ref="P110:P111"/>
    <mergeCell ref="P119:P120"/>
    <mergeCell ref="L107:O107"/>
    <mergeCell ref="P24:P27"/>
    <mergeCell ref="A36:O39"/>
    <mergeCell ref="A41:A42"/>
    <mergeCell ref="B41:B42"/>
    <mergeCell ref="C41:F41"/>
    <mergeCell ref="G41:G42"/>
    <mergeCell ref="H41:K41"/>
    <mergeCell ref="L41:O41"/>
    <mergeCell ref="P41:P42"/>
    <mergeCell ref="A1:P1"/>
    <mergeCell ref="A3:P3"/>
    <mergeCell ref="A5:O8"/>
    <mergeCell ref="A10:A11"/>
    <mergeCell ref="B10:B11"/>
    <mergeCell ref="C10:F10"/>
    <mergeCell ref="H10:K10"/>
    <mergeCell ref="L10:O10"/>
    <mergeCell ref="G10:G11"/>
    <mergeCell ref="A16:O19"/>
    <mergeCell ref="P10:P11"/>
    <mergeCell ref="A82:O85"/>
    <mergeCell ref="A87:A88"/>
    <mergeCell ref="B87:B88"/>
    <mergeCell ref="C87:F87"/>
    <mergeCell ref="G87:G88"/>
    <mergeCell ref="H87:K87"/>
    <mergeCell ref="L87:O87"/>
    <mergeCell ref="A47:O50"/>
    <mergeCell ref="A52:A53"/>
    <mergeCell ref="B52:B53"/>
    <mergeCell ref="C52:F52"/>
    <mergeCell ref="G52:G53"/>
    <mergeCell ref="H52:K52"/>
    <mergeCell ref="L52:O52"/>
    <mergeCell ref="A67:O70"/>
    <mergeCell ref="A72:A73"/>
    <mergeCell ref="B72:B73"/>
    <mergeCell ref="C72:F72"/>
    <mergeCell ref="G72:G73"/>
    <mergeCell ref="H72:K72"/>
    <mergeCell ref="L72:O72"/>
    <mergeCell ref="P21:P22"/>
    <mergeCell ref="A246:A247"/>
    <mergeCell ref="B246:B247"/>
    <mergeCell ref="C246:F246"/>
    <mergeCell ref="G246:G247"/>
    <mergeCell ref="H246:K246"/>
    <mergeCell ref="L246:O246"/>
    <mergeCell ref="A295:O298"/>
    <mergeCell ref="A300:A301"/>
    <mergeCell ref="B300:B301"/>
    <mergeCell ref="C300:F300"/>
    <mergeCell ref="G300:G301"/>
    <mergeCell ref="H300:K300"/>
    <mergeCell ref="L300:O300"/>
    <mergeCell ref="L285:O285"/>
    <mergeCell ref="A280:O283"/>
    <mergeCell ref="A285:A286"/>
    <mergeCell ref="B285:B286"/>
    <mergeCell ref="C285:F285"/>
    <mergeCell ref="G285:G286"/>
    <mergeCell ref="H285:K285"/>
    <mergeCell ref="A261:O264"/>
    <mergeCell ref="A266:A267"/>
    <mergeCell ref="B266:B267"/>
    <mergeCell ref="C266:F266"/>
    <mergeCell ref="A330:O333"/>
    <mergeCell ref="A335:A336"/>
    <mergeCell ref="B335:B336"/>
    <mergeCell ref="C335:F335"/>
    <mergeCell ref="G335:G336"/>
    <mergeCell ref="H335:K335"/>
    <mergeCell ref="L335:O335"/>
    <mergeCell ref="A310:O313"/>
    <mergeCell ref="A315:A316"/>
    <mergeCell ref="B315:B316"/>
    <mergeCell ref="C315:F315"/>
    <mergeCell ref="G315:G316"/>
    <mergeCell ref="H315:K315"/>
    <mergeCell ref="L315:O315"/>
    <mergeCell ref="A390:O393"/>
    <mergeCell ref="A395:A396"/>
    <mergeCell ref="B395:B396"/>
    <mergeCell ref="C395:F395"/>
    <mergeCell ref="G395:G396"/>
    <mergeCell ref="H395:K395"/>
    <mergeCell ref="L395:O395"/>
    <mergeCell ref="A360:O363"/>
    <mergeCell ref="A365:A366"/>
    <mergeCell ref="B365:B366"/>
    <mergeCell ref="C365:F365"/>
    <mergeCell ref="G365:G366"/>
    <mergeCell ref="H365:K365"/>
    <mergeCell ref="L365:O365"/>
    <mergeCell ref="A358:P358"/>
    <mergeCell ref="A426:A427"/>
    <mergeCell ref="B426:B427"/>
    <mergeCell ref="C426:F426"/>
    <mergeCell ref="G426:G427"/>
    <mergeCell ref="H426:K426"/>
    <mergeCell ref="L426:O426"/>
    <mergeCell ref="A402:O405"/>
    <mergeCell ref="A407:A408"/>
    <mergeCell ref="B407:B408"/>
    <mergeCell ref="C407:F407"/>
    <mergeCell ref="G407:G408"/>
    <mergeCell ref="H407:K407"/>
    <mergeCell ref="L407:O407"/>
    <mergeCell ref="A386:P386"/>
    <mergeCell ref="A388:P388"/>
    <mergeCell ref="P235:P236"/>
    <mergeCell ref="P246:P247"/>
    <mergeCell ref="P266:P267"/>
    <mergeCell ref="P269:P277"/>
    <mergeCell ref="P285:P286"/>
    <mergeCell ref="P300:P301"/>
    <mergeCell ref="P303:P307"/>
    <mergeCell ref="P315:P316"/>
    <mergeCell ref="P335:P336"/>
    <mergeCell ref="P338:P342"/>
    <mergeCell ref="P365:P366"/>
    <mergeCell ref="P368:P371"/>
    <mergeCell ref="P395:P396"/>
    <mergeCell ref="P398:P399"/>
    <mergeCell ref="P407:P408"/>
    <mergeCell ref="P410:P412"/>
    <mergeCell ref="P426:P427"/>
    <mergeCell ref="A421:O424"/>
    <mergeCell ref="P522:P531"/>
    <mergeCell ref="A417:P417"/>
    <mergeCell ref="A419:P419"/>
    <mergeCell ref="A514:O517"/>
    <mergeCell ref="A519:A520"/>
    <mergeCell ref="B519:B520"/>
    <mergeCell ref="C519:F519"/>
    <mergeCell ref="G519:G520"/>
    <mergeCell ref="H519:K519"/>
    <mergeCell ref="L519:O519"/>
    <mergeCell ref="A482:O485"/>
    <mergeCell ref="A487:A488"/>
    <mergeCell ref="B487:B488"/>
    <mergeCell ref="C487:F487"/>
    <mergeCell ref="G487:G488"/>
    <mergeCell ref="H487:K487"/>
    <mergeCell ref="L487:O487"/>
    <mergeCell ref="P487:P488"/>
    <mergeCell ref="P519:P520"/>
    <mergeCell ref="P460:P465"/>
    <mergeCell ref="P490:P501"/>
  </mergeCells>
  <printOptions horizontalCentered="1"/>
  <pageMargins left="1.04" right="0.79" top="0.51" bottom="0.49" header="0.3" footer="0.3"/>
  <pageSetup paperSize="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sqref="A1:H1"/>
    </sheetView>
  </sheetViews>
  <sheetFormatPr defaultRowHeight="15.75"/>
  <cols>
    <col min="1" max="1" width="11.5703125" style="32" customWidth="1"/>
    <col min="2" max="2" width="30.28515625" style="32" customWidth="1"/>
    <col min="3" max="3" width="40.7109375" style="32" customWidth="1"/>
    <col min="4" max="8" width="13.85546875" style="32" customWidth="1"/>
    <col min="9" max="16384" width="9.140625" style="32"/>
  </cols>
  <sheetData>
    <row r="1" spans="1:16" ht="17.100000000000001" customHeight="1">
      <c r="A1" s="47">
        <v>293</v>
      </c>
      <c r="B1" s="47"/>
      <c r="C1" s="47"/>
      <c r="D1" s="47"/>
      <c r="E1" s="47"/>
      <c r="F1" s="47"/>
      <c r="G1" s="47"/>
      <c r="H1" s="47"/>
      <c r="I1" s="3"/>
      <c r="J1" s="3"/>
      <c r="K1" s="3"/>
      <c r="L1" s="3"/>
      <c r="M1" s="3"/>
      <c r="N1" s="3"/>
      <c r="O1" s="3"/>
      <c r="P1" s="3"/>
    </row>
    <row r="2" spans="1:16" ht="17.1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7.100000000000001" customHeight="1">
      <c r="A3" s="48" t="s">
        <v>145</v>
      </c>
      <c r="B3" s="48"/>
      <c r="C3" s="48"/>
      <c r="D3" s="48"/>
      <c r="E3" s="48"/>
      <c r="F3" s="48"/>
      <c r="G3" s="48"/>
      <c r="H3" s="48"/>
      <c r="I3" s="15"/>
      <c r="J3" s="15"/>
      <c r="K3" s="15"/>
      <c r="L3" s="15"/>
      <c r="M3" s="15"/>
      <c r="N3" s="15"/>
      <c r="O3" s="15"/>
      <c r="P3" s="15"/>
    </row>
    <row r="4" spans="1:16" ht="17.100000000000001" customHeight="1"/>
    <row r="5" spans="1:16" ht="24" customHeight="1">
      <c r="A5" s="31" t="s">
        <v>131</v>
      </c>
    </row>
    <row r="6" spans="1:16" ht="18" customHeight="1">
      <c r="A6" s="57" t="s">
        <v>11</v>
      </c>
      <c r="B6" s="55" t="s">
        <v>123</v>
      </c>
      <c r="C6" s="55" t="s">
        <v>0</v>
      </c>
      <c r="D6" s="52" t="s">
        <v>124</v>
      </c>
      <c r="E6" s="53"/>
      <c r="F6" s="53"/>
      <c r="G6" s="54"/>
      <c r="H6" s="55" t="s">
        <v>125</v>
      </c>
    </row>
    <row r="7" spans="1:16" ht="18" customHeight="1">
      <c r="A7" s="58"/>
      <c r="B7" s="56"/>
      <c r="C7" s="56"/>
      <c r="D7" s="26" t="s">
        <v>126</v>
      </c>
      <c r="E7" s="26" t="s">
        <v>127</v>
      </c>
      <c r="F7" s="26" t="s">
        <v>128</v>
      </c>
      <c r="G7" s="26" t="s">
        <v>129</v>
      </c>
      <c r="H7" s="56"/>
    </row>
    <row r="8" spans="1:16" ht="18" customHeight="1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</row>
    <row r="9" spans="1:16" ht="18" customHeight="1">
      <c r="A9" s="28">
        <v>1</v>
      </c>
      <c r="B9" s="29" t="s">
        <v>130</v>
      </c>
      <c r="C9" s="30" t="s">
        <v>134</v>
      </c>
      <c r="D9" s="28"/>
      <c r="E9" s="28">
        <v>1</v>
      </c>
      <c r="F9" s="28"/>
      <c r="G9" s="28"/>
      <c r="H9" s="28"/>
    </row>
    <row r="10" spans="1:16" ht="18" customHeight="1">
      <c r="A10" s="28">
        <v>2</v>
      </c>
      <c r="B10" s="29" t="s">
        <v>132</v>
      </c>
      <c r="C10" s="30" t="s">
        <v>134</v>
      </c>
      <c r="D10" s="28"/>
      <c r="E10" s="28">
        <v>1</v>
      </c>
      <c r="F10" s="28"/>
      <c r="G10" s="28"/>
      <c r="H10" s="28"/>
    </row>
    <row r="11" spans="1:16" ht="18" customHeight="1">
      <c r="A11" s="28">
        <v>3</v>
      </c>
      <c r="B11" s="29" t="s">
        <v>133</v>
      </c>
      <c r="C11" s="30" t="s">
        <v>135</v>
      </c>
      <c r="D11" s="28"/>
      <c r="E11" s="28"/>
      <c r="F11" s="28">
        <v>1</v>
      </c>
      <c r="G11" s="28"/>
      <c r="H11" s="28"/>
    </row>
    <row r="12" spans="1:16" ht="18" customHeight="1">
      <c r="A12" s="28">
        <v>4</v>
      </c>
      <c r="B12" s="29" t="s">
        <v>133</v>
      </c>
      <c r="C12" s="30" t="s">
        <v>135</v>
      </c>
      <c r="D12" s="28"/>
      <c r="E12" s="28"/>
      <c r="F12" s="28">
        <v>1</v>
      </c>
      <c r="G12" s="28"/>
      <c r="H12" s="28"/>
    </row>
    <row r="13" spans="1:16" ht="18" customHeight="1">
      <c r="A13" s="52" t="s">
        <v>16</v>
      </c>
      <c r="B13" s="53"/>
      <c r="C13" s="54"/>
      <c r="D13" s="28"/>
      <c r="E13" s="28">
        <f>SUM(E9:E12)</f>
        <v>2</v>
      </c>
      <c r="F13" s="28">
        <f>SUM(F9:F12)</f>
        <v>2</v>
      </c>
      <c r="G13" s="26"/>
      <c r="H13" s="28"/>
    </row>
    <row r="14" spans="1:16" ht="17.100000000000001" customHeight="1"/>
    <row r="15" spans="1:16" ht="22.5" customHeight="1">
      <c r="A15" s="31" t="s">
        <v>138</v>
      </c>
    </row>
    <row r="16" spans="1:16" ht="18" customHeight="1">
      <c r="A16" s="55" t="s">
        <v>11</v>
      </c>
      <c r="B16" s="55" t="s">
        <v>123</v>
      </c>
      <c r="C16" s="55" t="s">
        <v>0</v>
      </c>
      <c r="D16" s="52" t="s">
        <v>124</v>
      </c>
      <c r="E16" s="53"/>
      <c r="F16" s="53"/>
      <c r="G16" s="54"/>
      <c r="H16" s="55" t="s">
        <v>125</v>
      </c>
    </row>
    <row r="17" spans="1:8" ht="18" customHeight="1">
      <c r="A17" s="56"/>
      <c r="B17" s="56"/>
      <c r="C17" s="56"/>
      <c r="D17" s="26" t="s">
        <v>126</v>
      </c>
      <c r="E17" s="26" t="s">
        <v>127</v>
      </c>
      <c r="F17" s="26" t="s">
        <v>128</v>
      </c>
      <c r="G17" s="26" t="s">
        <v>129</v>
      </c>
      <c r="H17" s="56"/>
    </row>
    <row r="18" spans="1:8" ht="18" customHeight="1">
      <c r="A18" s="27">
        <v>1</v>
      </c>
      <c r="B18" s="27">
        <v>2</v>
      </c>
      <c r="C18" s="27">
        <v>3</v>
      </c>
      <c r="D18" s="27">
        <v>4</v>
      </c>
      <c r="E18" s="27">
        <v>5</v>
      </c>
      <c r="F18" s="27">
        <v>6</v>
      </c>
      <c r="G18" s="27">
        <v>7</v>
      </c>
      <c r="H18" s="27">
        <v>8</v>
      </c>
    </row>
    <row r="19" spans="1:8" ht="18" customHeight="1">
      <c r="A19" s="28">
        <v>1</v>
      </c>
      <c r="B19" s="29" t="s">
        <v>136</v>
      </c>
      <c r="C19" s="30" t="s">
        <v>137</v>
      </c>
      <c r="D19" s="28"/>
      <c r="E19" s="28"/>
      <c r="F19" s="28">
        <v>12</v>
      </c>
      <c r="G19" s="28"/>
      <c r="H19" s="28"/>
    </row>
    <row r="20" spans="1:8" ht="18" customHeight="1">
      <c r="A20" s="28">
        <v>1</v>
      </c>
      <c r="B20" s="29" t="s">
        <v>27</v>
      </c>
      <c r="C20" s="30" t="s">
        <v>139</v>
      </c>
      <c r="D20" s="28"/>
      <c r="E20" s="28"/>
      <c r="F20" s="28">
        <v>2</v>
      </c>
      <c r="G20" s="28"/>
      <c r="H20" s="28"/>
    </row>
    <row r="21" spans="1:8" ht="18" customHeight="1">
      <c r="A21" s="28">
        <v>2</v>
      </c>
      <c r="B21" s="29" t="s">
        <v>140</v>
      </c>
      <c r="C21" s="30" t="s">
        <v>139</v>
      </c>
      <c r="D21" s="28"/>
      <c r="E21" s="28"/>
      <c r="F21" s="28">
        <v>1</v>
      </c>
      <c r="G21" s="28"/>
      <c r="H21" s="28"/>
    </row>
    <row r="22" spans="1:8" ht="18" customHeight="1">
      <c r="A22" s="28">
        <v>3</v>
      </c>
      <c r="B22" s="29" t="s">
        <v>28</v>
      </c>
      <c r="C22" s="30" t="s">
        <v>139</v>
      </c>
      <c r="D22" s="28"/>
      <c r="E22" s="28"/>
      <c r="F22" s="28">
        <v>5</v>
      </c>
      <c r="G22" s="28"/>
      <c r="H22" s="28"/>
    </row>
    <row r="23" spans="1:8" ht="18" customHeight="1">
      <c r="A23" s="28">
        <v>4</v>
      </c>
      <c r="B23" s="29" t="s">
        <v>10</v>
      </c>
      <c r="C23" s="28" t="s">
        <v>141</v>
      </c>
      <c r="D23" s="28"/>
      <c r="E23" s="28"/>
      <c r="F23" s="28"/>
      <c r="G23" s="28">
        <v>14</v>
      </c>
      <c r="H23" s="28"/>
    </row>
    <row r="24" spans="1:8" ht="18" customHeight="1">
      <c r="A24" s="28">
        <v>1</v>
      </c>
      <c r="B24" s="29" t="s">
        <v>10</v>
      </c>
      <c r="C24" s="30" t="s">
        <v>142</v>
      </c>
      <c r="D24" s="28"/>
      <c r="E24" s="28"/>
      <c r="F24" s="28"/>
      <c r="G24" s="28">
        <v>3</v>
      </c>
      <c r="H24" s="28"/>
    </row>
    <row r="25" spans="1:8" ht="18" customHeight="1">
      <c r="A25" s="28">
        <v>1</v>
      </c>
      <c r="B25" s="29" t="s">
        <v>28</v>
      </c>
      <c r="C25" s="30" t="s">
        <v>143</v>
      </c>
      <c r="D25" s="28"/>
      <c r="E25" s="28"/>
      <c r="F25" s="28">
        <v>1</v>
      </c>
      <c r="G25" s="28"/>
      <c r="H25" s="28"/>
    </row>
    <row r="26" spans="1:8" ht="18" customHeight="1">
      <c r="A26" s="28">
        <v>2</v>
      </c>
      <c r="B26" s="29" t="s">
        <v>10</v>
      </c>
      <c r="C26" s="30" t="s">
        <v>144</v>
      </c>
      <c r="D26" s="28"/>
      <c r="E26" s="28"/>
      <c r="F26" s="28"/>
      <c r="G26" s="28">
        <v>2</v>
      </c>
      <c r="H26" s="28"/>
    </row>
    <row r="27" spans="1:8" ht="18" customHeight="1">
      <c r="A27" s="52" t="s">
        <v>16</v>
      </c>
      <c r="B27" s="53"/>
      <c r="C27" s="54"/>
      <c r="D27" s="28"/>
      <c r="E27" s="28"/>
      <c r="F27" s="26">
        <f>SUM(F19:F26)</f>
        <v>21</v>
      </c>
      <c r="G27" s="26">
        <f>SUM(G19:G26)</f>
        <v>19</v>
      </c>
      <c r="H27" s="28"/>
    </row>
  </sheetData>
  <mergeCells count="14">
    <mergeCell ref="A27:C27"/>
    <mergeCell ref="A1:H1"/>
    <mergeCell ref="A3:H3"/>
    <mergeCell ref="A13:C13"/>
    <mergeCell ref="A16:A17"/>
    <mergeCell ref="B16:B17"/>
    <mergeCell ref="C16:C17"/>
    <mergeCell ref="D16:G16"/>
    <mergeCell ref="H16:H17"/>
    <mergeCell ref="A6:A7"/>
    <mergeCell ref="B6:B7"/>
    <mergeCell ref="C6:C7"/>
    <mergeCell ref="D6:G6"/>
    <mergeCell ref="H6:H7"/>
  </mergeCells>
  <printOptions horizontalCentered="1"/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Social Welfare</vt:lpstr>
      <vt:lpstr>Contract &amp; Muster Roll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Puia</cp:lastModifiedBy>
  <cp:lastPrinted>2013-03-07T04:54:29Z</cp:lastPrinted>
  <dcterms:created xsi:type="dcterms:W3CDTF">2012-12-28T05:26:26Z</dcterms:created>
  <dcterms:modified xsi:type="dcterms:W3CDTF">2013-03-07T05:10:48Z</dcterms:modified>
</cp:coreProperties>
</file>